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C:\Users\User\Desktop\temporal 2014\"/>
    </mc:Choice>
  </mc:AlternateContent>
  <xr:revisionPtr revIDLastSave="0" documentId="13_ncr:1_{F9474EBB-87F2-4C14-8880-05C2196AD117}" xr6:coauthVersionLast="45" xr6:coauthVersionMax="45" xr10:uidLastSave="{00000000-0000-0000-0000-000000000000}"/>
  <bookViews>
    <workbookView xWindow="-120" yWindow="-120" windowWidth="29040" windowHeight="15840" activeTab="6" xr2:uid="{00000000-000D-0000-FFFF-FFFF00000000}"/>
  </bookViews>
  <sheets>
    <sheet name="CICLO PHVA" sheetId="31" r:id="rId1"/>
    <sheet name="SEPG-F-007" sheetId="30" r:id="rId2"/>
    <sheet name="SEPG-F-012" sheetId="19" r:id="rId3"/>
    <sheet name="Fm-20 " sheetId="15" state="hidden" r:id="rId4"/>
    <sheet name="DB" sheetId="14" state="hidden" r:id="rId5"/>
    <sheet name="SEPG-F-061 " sheetId="33" r:id="rId6"/>
    <sheet name="SEPG-F-030 " sheetId="25" r:id="rId7"/>
    <sheet name="Matriz de cambio" sheetId="29" r:id="rId8"/>
    <sheet name="ZB" sheetId="32" r:id="rId9"/>
    <sheet name="Hoja1" sheetId="17" state="hidden" r:id="rId10"/>
  </sheets>
  <externalReferences>
    <externalReference r:id="rId11"/>
    <externalReference r:id="rId12"/>
    <externalReference r:id="rId13"/>
    <externalReference r:id="rId14"/>
    <externalReference r:id="rId15"/>
  </externalReferences>
  <definedNames>
    <definedName name="¿TIENE_HERRAMIENTA_PARA_EJERCER_EL_CONTROL?">DB!$D$8:$D$10</definedName>
    <definedName name="A">DB!$J$5:$J$6</definedName>
    <definedName name="_xlnm.Print_Area" localSheetId="6">'SEPG-F-030 '!$A$1:$AR$38</definedName>
    <definedName name="B">DB!$K$5:$K$6</definedName>
    <definedName name="CE">DB!$L$5:$L$6</definedName>
    <definedName name="EXISTENCONTROLES" localSheetId="5">[1]DB!$D$5:$D$6</definedName>
    <definedName name="EXISTENCONTROLES">DB!$D$5:$D$6</definedName>
    <definedName name="fdhgdhk">[2]DB!$B$5:$B$11</definedName>
    <definedName name="FrecuenciaSeguim">DB!$H$9:$H$10</definedName>
    <definedName name="FrecuendiaSeguim">DB!$H$9:$H$10</definedName>
    <definedName name="HerramientaControl">DB!$D$9:$D$10</definedName>
    <definedName name="HerramientaEfectiva">DB!$F$9:$F$10</definedName>
    <definedName name="impac">[3]DB!$B$24:$B$28</definedName>
    <definedName name="IMPACTO">DB!$H$5</definedName>
    <definedName name="ManualesInstructivos">DB!$E$9:$E$10</definedName>
    <definedName name="OP" localSheetId="3">'Fm-20 '!$L$11</definedName>
    <definedName name="OPCIONESDEMANEJO" localSheetId="5">[4]DB!$N$5:$N$8</definedName>
    <definedName name="OPCIONESDEMANEJO">DB!$N$5:$N$8</definedName>
    <definedName name="probab">[3]DB!$B$16:$B$20</definedName>
    <definedName name="PROBABILIDAD">DB!$G$5</definedName>
    <definedName name="ResponDefinidos">DB!$G$9:$G$10</definedName>
    <definedName name="TieneHerramientaControl1">DB!$D$9:$D$10</definedName>
    <definedName name="TIPODERIESGO" localSheetId="5">[1]DB!$B$5:$B$11</definedName>
    <definedName name="TIPODERIESGO">DB!$B$5:$B$11</definedName>
    <definedName name="valor">[3]DB!$B$32:$B$34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19" i="25" l="1"/>
  <c r="T19" i="25"/>
  <c r="U19" i="25"/>
  <c r="W19" i="25"/>
  <c r="Z19" i="25"/>
  <c r="AD29" i="25"/>
  <c r="AD27" i="25"/>
  <c r="AD25" i="25"/>
  <c r="AD23" i="25"/>
  <c r="AA21" i="25"/>
  <c r="AD21" i="25"/>
  <c r="AA19" i="25"/>
  <c r="AD19" i="25"/>
  <c r="AA23" i="25"/>
  <c r="AC23" i="25"/>
  <c r="AC19" i="25"/>
  <c r="AE19" i="25"/>
  <c r="AF19" i="25"/>
  <c r="AE23" i="25"/>
  <c r="AG30" i="25"/>
  <c r="AH30" i="25"/>
  <c r="S28" i="25"/>
  <c r="P28" i="25"/>
  <c r="Q28" i="25"/>
  <c r="T28" i="25"/>
  <c r="V28" i="25"/>
  <c r="U28" i="25"/>
  <c r="S19" i="25"/>
  <c r="AB28" i="25"/>
  <c r="AA27" i="25"/>
  <c r="S27" i="25"/>
  <c r="AB26" i="25"/>
  <c r="AA25" i="25"/>
  <c r="S25" i="25"/>
  <c r="Q33" i="19"/>
  <c r="R33" i="19"/>
  <c r="E30" i="25"/>
  <c r="Q32" i="19"/>
  <c r="AA29" i="25"/>
  <c r="S29" i="25"/>
  <c r="P29" i="25"/>
  <c r="T29" i="25"/>
  <c r="P27" i="25"/>
  <c r="AB27" i="25"/>
  <c r="P25" i="25"/>
  <c r="T25" i="25"/>
  <c r="Q29" i="19"/>
  <c r="R29" i="19"/>
  <c r="E26" i="25"/>
  <c r="Q30" i="19"/>
  <c r="R30" i="19"/>
  <c r="D28" i="25"/>
  <c r="E25" i="25"/>
  <c r="Q28" i="19"/>
  <c r="R28" i="19"/>
  <c r="D26" i="25"/>
  <c r="Q27" i="19"/>
  <c r="E23" i="25"/>
  <c r="Q26" i="19"/>
  <c r="Q25" i="19"/>
  <c r="E21" i="25"/>
  <c r="Q24" i="19"/>
  <c r="Q31" i="19"/>
  <c r="R31" i="19"/>
  <c r="E28" i="25"/>
  <c r="R35" i="19"/>
  <c r="Q23" i="19"/>
  <c r="R23" i="19"/>
  <c r="E20" i="25"/>
  <c r="Q22" i="19"/>
  <c r="D19" i="25"/>
  <c r="AB68" i="19"/>
  <c r="AA68" i="19"/>
  <c r="AB67" i="19"/>
  <c r="AA67" i="19"/>
  <c r="C67" i="19"/>
  <c r="B67" i="19"/>
  <c r="AB66" i="19"/>
  <c r="AA66" i="19"/>
  <c r="AB65" i="19"/>
  <c r="AA65" i="19"/>
  <c r="AC65" i="19"/>
  <c r="AD65" i="19"/>
  <c r="C65" i="19"/>
  <c r="B65" i="19"/>
  <c r="AB64" i="19"/>
  <c r="AA64" i="19"/>
  <c r="AA63" i="19"/>
  <c r="AC63" i="19"/>
  <c r="AD63" i="19"/>
  <c r="AB63" i="19"/>
  <c r="C63" i="19"/>
  <c r="B63" i="19"/>
  <c r="AB62" i="19"/>
  <c r="AA62" i="19"/>
  <c r="AB61" i="19"/>
  <c r="AA61" i="19"/>
  <c r="AC61" i="19"/>
  <c r="AD61" i="19"/>
  <c r="C61" i="19"/>
  <c r="B61" i="19"/>
  <c r="AB60" i="19"/>
  <c r="AA60" i="19"/>
  <c r="AB59" i="19"/>
  <c r="AA59" i="19"/>
  <c r="C59" i="19"/>
  <c r="B59" i="19"/>
  <c r="AB58" i="19"/>
  <c r="AA58" i="19"/>
  <c r="AB57" i="19"/>
  <c r="AA57" i="19"/>
  <c r="AC57" i="19"/>
  <c r="AD57" i="19"/>
  <c r="C57" i="19"/>
  <c r="B57" i="19"/>
  <c r="AB56" i="19"/>
  <c r="AA56" i="19"/>
  <c r="AA55" i="19"/>
  <c r="AC55" i="19"/>
  <c r="AD55" i="19"/>
  <c r="AB55" i="19"/>
  <c r="C55" i="19"/>
  <c r="B55" i="19"/>
  <c r="AB54" i="19"/>
  <c r="AA54" i="19"/>
  <c r="AB53" i="19"/>
  <c r="AA53" i="19"/>
  <c r="AC53" i="19"/>
  <c r="AD53" i="19"/>
  <c r="C53" i="19"/>
  <c r="B53" i="19"/>
  <c r="AB52" i="19"/>
  <c r="AA52" i="19"/>
  <c r="AA51" i="19"/>
  <c r="AC51" i="19"/>
  <c r="AD51" i="19"/>
  <c r="AB51" i="19"/>
  <c r="C51" i="19"/>
  <c r="B51" i="19"/>
  <c r="AB50" i="19"/>
  <c r="AA50" i="19"/>
  <c r="AB49" i="19"/>
  <c r="AA49" i="19"/>
  <c r="AC49" i="19"/>
  <c r="AD49" i="19"/>
  <c r="C49" i="19"/>
  <c r="B49" i="19"/>
  <c r="AB48" i="19"/>
  <c r="AA48" i="19"/>
  <c r="AB47" i="19"/>
  <c r="AA47" i="19"/>
  <c r="C47" i="19"/>
  <c r="B47" i="19"/>
  <c r="AB46" i="19"/>
  <c r="AA46" i="19"/>
  <c r="AB45" i="19"/>
  <c r="AA45" i="19"/>
  <c r="C45" i="19"/>
  <c r="B45" i="19"/>
  <c r="AB44" i="19"/>
  <c r="AA44" i="19"/>
  <c r="AB43" i="19"/>
  <c r="AA43" i="19"/>
  <c r="AC43" i="19"/>
  <c r="AD43" i="19"/>
  <c r="C43" i="19"/>
  <c r="B43" i="19"/>
  <c r="AB42" i="19"/>
  <c r="AA42" i="19"/>
  <c r="AB41" i="19"/>
  <c r="AA41" i="19"/>
  <c r="C41" i="19"/>
  <c r="B41" i="19"/>
  <c r="AB40" i="19"/>
  <c r="AA40" i="19"/>
  <c r="AB39" i="19"/>
  <c r="AA39" i="19"/>
  <c r="AC39" i="19"/>
  <c r="AD39" i="19"/>
  <c r="C39" i="19"/>
  <c r="B39" i="19"/>
  <c r="AB38" i="19"/>
  <c r="AA38" i="19"/>
  <c r="AA37" i="19"/>
  <c r="AC37" i="19"/>
  <c r="AD37" i="19"/>
  <c r="AB37" i="19"/>
  <c r="C37" i="19"/>
  <c r="B37" i="19"/>
  <c r="Q35" i="19"/>
  <c r="Q34" i="19"/>
  <c r="AL22" i="19"/>
  <c r="AG21" i="19"/>
  <c r="AH21" i="19"/>
  <c r="AI21" i="19"/>
  <c r="AJ21" i="19"/>
  <c r="K21" i="19"/>
  <c r="L21" i="19"/>
  <c r="M21" i="19"/>
  <c r="AC45" i="19"/>
  <c r="AD45" i="19"/>
  <c r="AC47" i="19"/>
  <c r="AD47" i="19"/>
  <c r="E19" i="25"/>
  <c r="R26" i="19"/>
  <c r="D24" i="25"/>
  <c r="R24" i="19"/>
  <c r="D22" i="25"/>
  <c r="D21" i="25"/>
  <c r="S22" i="19"/>
  <c r="T22" i="19"/>
  <c r="R34" i="19"/>
  <c r="P23" i="25"/>
  <c r="T23" i="25"/>
  <c r="U23" i="25"/>
  <c r="AB19" i="25"/>
  <c r="S23" i="25"/>
  <c r="S21" i="25"/>
  <c r="P21" i="25"/>
  <c r="T21" i="25"/>
  <c r="AB24" i="25"/>
  <c r="J14" i="15"/>
  <c r="F14" i="15"/>
  <c r="F17" i="15"/>
  <c r="G11" i="15"/>
  <c r="J15" i="15"/>
  <c r="D11" i="15"/>
  <c r="J23" i="15"/>
  <c r="J24" i="15"/>
  <c r="J21" i="15"/>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F15" i="15"/>
  <c r="G23" i="15"/>
  <c r="G24" i="15"/>
  <c r="B23" i="15"/>
  <c r="F21" i="15"/>
  <c r="G21" i="15"/>
  <c r="F23" i="15"/>
  <c r="G18" i="15"/>
  <c r="F12" i="15"/>
  <c r="G20" i="15"/>
  <c r="G17" i="15"/>
  <c r="H23" i="15"/>
  <c r="F11" i="15"/>
  <c r="H20" i="15"/>
  <c r="F18" i="15"/>
  <c r="H14" i="15"/>
  <c r="H24" i="15"/>
  <c r="F20" i="15"/>
  <c r="H17" i="15"/>
  <c r="F24" i="15"/>
  <c r="G14" i="15"/>
  <c r="B14" i="15"/>
  <c r="G15" i="15"/>
  <c r="H11" i="15"/>
  <c r="G12" i="15"/>
  <c r="B20" i="15"/>
  <c r="H21" i="15"/>
  <c r="H15" i="15"/>
  <c r="H18" i="15"/>
  <c r="H12" i="15"/>
  <c r="B17" i="15"/>
  <c r="J17" i="15"/>
  <c r="J12" i="15"/>
  <c r="J20" i="15"/>
  <c r="J18" i="15"/>
  <c r="J11" i="15"/>
  <c r="AB23" i="25"/>
  <c r="AG23" i="25"/>
  <c r="AG28" i="25"/>
  <c r="AH28" i="25"/>
  <c r="R27" i="19"/>
  <c r="E24" i="25"/>
  <c r="D25" i="25"/>
  <c r="S34" i="19"/>
  <c r="T34" i="19"/>
  <c r="R22" i="19"/>
  <c r="D20" i="25"/>
  <c r="AC41" i="19"/>
  <c r="AD41" i="19"/>
  <c r="AC59" i="19"/>
  <c r="AD59" i="19"/>
  <c r="AC67" i="19"/>
  <c r="AD67" i="19"/>
  <c r="S30" i="19"/>
  <c r="T30" i="19"/>
  <c r="S26" i="19"/>
  <c r="T26" i="19"/>
  <c r="AG27" i="25"/>
  <c r="AH27" i="25"/>
  <c r="Q25" i="25"/>
  <c r="AB22" i="25"/>
  <c r="F19" i="25"/>
  <c r="AB25" i="25"/>
  <c r="V25" i="25"/>
  <c r="U25" i="25"/>
  <c r="Q27" i="25"/>
  <c r="Q29" i="25"/>
  <c r="AB29" i="25"/>
  <c r="F29" i="25"/>
  <c r="AH19" i="25"/>
  <c r="AG19" i="25"/>
  <c r="V23" i="25"/>
  <c r="W23" i="25"/>
  <c r="Z23" i="25"/>
  <c r="U29" i="25"/>
  <c r="W29" i="25"/>
  <c r="Z29" i="25"/>
  <c r="AC29" i="25"/>
  <c r="AE29" i="25"/>
  <c r="V29" i="25"/>
  <c r="V21" i="25"/>
  <c r="U21" i="25"/>
  <c r="Q23" i="25"/>
  <c r="R25" i="19"/>
  <c r="E22" i="25"/>
  <c r="D27" i="25"/>
  <c r="F21" i="25"/>
  <c r="AH23" i="25"/>
  <c r="S24" i="19"/>
  <c r="T24" i="19"/>
  <c r="D23" i="25"/>
  <c r="E27" i="25"/>
  <c r="R32" i="19"/>
  <c r="D30" i="25"/>
  <c r="S32" i="19"/>
  <c r="T32" i="19"/>
  <c r="S28" i="19"/>
  <c r="T28" i="19"/>
  <c r="F25" i="25"/>
  <c r="T27" i="25"/>
  <c r="Q19" i="25"/>
  <c r="Q21" i="25"/>
  <c r="AB21" i="25"/>
  <c r="AG25" i="25"/>
  <c r="AH25" i="25"/>
  <c r="AH29" i="25"/>
  <c r="AG29" i="25"/>
  <c r="W25" i="25"/>
  <c r="Z25" i="25"/>
  <c r="AC25" i="25"/>
  <c r="AE25" i="25"/>
  <c r="W21" i="25"/>
  <c r="U27" i="25"/>
  <c r="W27" i="25"/>
  <c r="Z27" i="25"/>
  <c r="AC27" i="25"/>
  <c r="AE27" i="25"/>
  <c r="V27" i="25"/>
  <c r="F27" i="25"/>
  <c r="AH21" i="25"/>
  <c r="AG21" i="25"/>
  <c r="V19" i="25"/>
  <c r="F23" i="25"/>
  <c r="Z21" i="25"/>
  <c r="AC21" i="25"/>
  <c r="AE2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user</author>
  </authors>
  <commentList>
    <comment ref="B9" authorId="0" shapeId="0" xr:uid="{00000000-0006-0000-0100-000001000000}">
      <text>
        <r>
          <rPr>
            <b/>
            <sz val="9"/>
            <color indexed="81"/>
            <rFont val="Tahoma"/>
            <family val="2"/>
          </rPr>
          <t>Ingrid Johanna Maldonado Martinez:</t>
        </r>
        <r>
          <rPr>
            <sz val="9"/>
            <color indexed="81"/>
            <rFont val="Tahoma"/>
            <family val="2"/>
          </rPr>
          <t xml:space="preserve">
Se debe tener en cuenta el DOFA, Auditorias Internas y Externas, Caracterización de procesos y juicio de expertos</t>
        </r>
      </text>
    </comment>
    <comment ref="C9" authorId="1" shapeId="0" xr:uid="{00000000-0006-0000-0100-000002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9" authorId="1" shapeId="0" xr:uid="{00000000-0006-0000-0100-000003000000}">
      <text>
        <r>
          <rPr>
            <sz val="12"/>
            <color indexed="81"/>
            <rFont val="Tahoma"/>
            <family val="2"/>
          </rPr>
          <t xml:space="preserve">Se refiere a las características generales o las formas en que se observa o manifiesta el riesgo identificado.
</t>
        </r>
      </text>
    </comment>
    <comment ref="G9" authorId="0" shapeId="0" xr:uid="{00000000-0006-0000-0100-000004000000}">
      <text>
        <r>
          <rPr>
            <b/>
            <sz val="9"/>
            <color indexed="81"/>
            <rFont val="Tahoma"/>
            <family val="2"/>
          </rPr>
          <t>Ingrid Johanna Maldonado Martinez:</t>
        </r>
        <r>
          <rPr>
            <sz val="9"/>
            <color indexed="81"/>
            <rFont val="Tahoma"/>
            <family val="2"/>
          </rPr>
          <t xml:space="preserve">
Riesgos Institucionales: Propios de la gestión.
Riesgos Anticorrupción: se pueden dar por mala fe, presiones de terceros</t>
        </r>
      </text>
    </comment>
    <comment ref="M9" authorId="1" shapeId="0" xr:uid="{00000000-0006-0000-0100-000005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C20" authorId="1" shapeId="0" xr:uid="{00000000-0006-0000-0100-000007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20" authorId="1" shapeId="0" xr:uid="{00000000-0006-0000-0100-000008000000}">
      <text>
        <r>
          <rPr>
            <sz val="12"/>
            <color indexed="81"/>
            <rFont val="Tahoma"/>
            <family val="2"/>
          </rPr>
          <t xml:space="preserve">Se refiere a las características generales o las formas en que se observa o manifiesta el riesgo identificado.
</t>
        </r>
      </text>
    </comment>
    <comment ref="I20" authorId="1" shapeId="0" xr:uid="{00000000-0006-0000-0100-00000900000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20" authorId="1" shapeId="0" xr:uid="{00000000-0006-0000-0100-00000A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Ingrid Johanna Maldonado Martinez</author>
  </authors>
  <commentList>
    <comment ref="B11" authorId="0" shapeId="0" xr:uid="{00000000-0006-0000-0300-00000100000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L11" authorId="0" shapeId="0" xr:uid="{00000000-0006-0000-0300-00000200000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AB13" authorId="1" shapeId="0" xr:uid="{00000000-0006-0000-0300-000003000000}">
      <text>
        <r>
          <rPr>
            <b/>
            <sz val="9"/>
            <color indexed="81"/>
            <rFont val="Tahoma"/>
            <family val="2"/>
          </rPr>
          <t>Ingrid Johanna Maldonado Martinez:</t>
        </r>
        <r>
          <rPr>
            <sz val="9"/>
            <color indexed="81"/>
            <rFont val="Tahoma"/>
            <family val="2"/>
          </rPr>
          <t xml:space="preserve">
Que no se puede realizar por ningún concepto
</t>
        </r>
      </text>
    </comment>
    <comment ref="AB14" authorId="1" shapeId="0" xr:uid="{00000000-0006-0000-0300-000004000000}">
      <text>
        <r>
          <rPr>
            <b/>
            <sz val="9"/>
            <color indexed="81"/>
            <rFont val="Tahoma"/>
            <family val="2"/>
          </rPr>
          <t>Ingrid Johanna Maldonado Martinez:</t>
        </r>
        <r>
          <rPr>
            <sz val="9"/>
            <color indexed="81"/>
            <rFont val="Tahoma"/>
            <family val="2"/>
          </rPr>
          <t xml:space="preserve">
Se puede hacer pero no evalua la disponibilidad de recursos</t>
        </r>
      </text>
    </comment>
    <comment ref="AB15" authorId="1" shapeId="0" xr:uid="{00000000-0006-0000-0300-000005000000}">
      <text>
        <r>
          <rPr>
            <b/>
            <sz val="9"/>
            <color indexed="81"/>
            <rFont val="Tahoma"/>
            <family val="2"/>
          </rPr>
          <t>Ingrid Johanna Maldonado Martinez:</t>
        </r>
        <r>
          <rPr>
            <sz val="9"/>
            <color indexed="81"/>
            <rFont val="Tahoma"/>
            <family val="2"/>
          </rPr>
          <t xml:space="preserve">
Capacidad de realizarle teniendo en cuenta las diferentes variables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Pilar Gomez</author>
    <author>user</author>
  </authors>
  <commentList>
    <comment ref="M9" authorId="0" shapeId="0" xr:uid="{00000000-0006-0000-0400-000001000000}">
      <text>
        <r>
          <rPr>
            <sz val="12"/>
            <color indexed="81"/>
            <rFont val="Tahoma"/>
            <family val="2"/>
          </rPr>
          <t>Para plantear el plan de acción tenga en cuenta el contexto Estratégico del Fm-17(Identificación del riesgo).</t>
        </r>
      </text>
    </comment>
    <comment ref="L10" authorId="1" shapeId="0" xr:uid="{00000000-0006-0000-0400-00000200000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500-00000100000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L6" authorId="0" shapeId="0" xr:uid="{8B56C287-2082-454D-A9E5-4BD396A59BCF}">
      <text>
        <r>
          <rPr>
            <b/>
            <sz val="9"/>
            <color indexed="81"/>
            <rFont val="Tahoma"/>
            <family val="2"/>
          </rPr>
          <t xml:space="preserve">Riesgo ascendente: a Mayor nivel de zona mayor riesgo)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s>
  <commentList>
    <comment ref="I16" authorId="0" shapeId="0" xr:uid="{00000000-0006-0000-0600-000001000000}">
      <text>
        <r>
          <rPr>
            <b/>
            <sz val="9"/>
            <color indexed="81"/>
            <rFont val="Tahoma"/>
            <family val="2"/>
          </rPr>
          <t>Ingrid Johanna Maldonado Martinez:</t>
        </r>
        <r>
          <rPr>
            <sz val="9"/>
            <color indexed="81"/>
            <rFont val="Tahoma"/>
            <family val="2"/>
          </rPr>
          <t xml:space="preserve">
De acuerdo con la metodología de administración del riesgo del DAFP, se debe dar respuesta a cada una de las preguntas asociadas, las cuales nos dan un rango de clasificación que nos permiten definir si el control como esta planteado es fuerte, moderado, débil.</t>
        </r>
      </text>
    </comment>
    <comment ref="W16" authorId="0" shapeId="0" xr:uid="{00000000-0006-0000-0600-000002000000}">
      <text>
        <r>
          <rPr>
            <b/>
            <sz val="9"/>
            <color indexed="81"/>
            <rFont val="Tahoma"/>
            <family val="2"/>
          </rPr>
          <t>Ingrid Johanna Maldonado Martinez:</t>
        </r>
        <r>
          <rPr>
            <sz val="9"/>
            <color indexed="81"/>
            <rFont val="Tahoma"/>
            <family val="2"/>
          </rPr>
          <t xml:space="preserve">
La solidez del conjunto de controles se obtiene calculando el promedio aritmético simple de los controles por cada riesgo.</t>
        </r>
      </text>
    </comment>
    <comment ref="Z16" authorId="0" shapeId="0" xr:uid="{00000000-0006-0000-0600-000003000000}">
      <text>
        <r>
          <rPr>
            <b/>
            <sz val="9"/>
            <color indexed="81"/>
            <rFont val="Tahoma"/>
            <family val="2"/>
          </rPr>
          <t>Ingrid Johanna Maldonado Martinez:</t>
        </r>
        <r>
          <rPr>
            <sz val="9"/>
            <color indexed="81"/>
            <rFont val="Tahoma"/>
            <family val="2"/>
          </rPr>
          <t xml:space="preserve">
Este resultado se da de forma automática</t>
        </r>
      </text>
    </comment>
    <comment ref="AD16" authorId="0" shapeId="0" xr:uid="{00000000-0006-0000-0600-000004000000}">
      <text>
        <r>
          <rPr>
            <b/>
            <sz val="9"/>
            <color indexed="81"/>
            <rFont val="Tahoma"/>
            <family val="2"/>
          </rPr>
          <t>Ingrid Johanna Maldonado Martinez:</t>
        </r>
        <r>
          <rPr>
            <sz val="9"/>
            <color indexed="81"/>
            <rFont val="Tahoma"/>
            <family val="2"/>
          </rPr>
          <t xml:space="preserve">
Este resultado se da de forma automática.</t>
        </r>
      </text>
    </comment>
    <comment ref="AI17" authorId="0" shapeId="0" xr:uid="{00000000-0006-0000-0600-000005000000}">
      <text>
        <r>
          <rPr>
            <b/>
            <sz val="9"/>
            <color indexed="81"/>
            <rFont val="Tahoma"/>
            <family val="2"/>
          </rPr>
          <t>Ingrid Johanna Maldonado Martinez:</t>
        </r>
        <r>
          <rPr>
            <sz val="9"/>
            <color indexed="81"/>
            <rFont val="Tahoma"/>
            <family val="2"/>
          </rPr>
          <t xml:space="preserve">
El tratamiento del riesgo se da de la siguiente forma: </t>
        </r>
        <r>
          <rPr>
            <b/>
            <sz val="9"/>
            <color indexed="81"/>
            <rFont val="Tahoma"/>
            <family val="2"/>
          </rPr>
          <t xml:space="preserve">Aceptar: </t>
        </r>
        <r>
          <rPr>
            <sz val="9"/>
            <color indexed="81"/>
            <rFont val="Tahoma"/>
            <family val="2"/>
          </rPr>
          <t xml:space="preserve">No se adopta ninguna medida que afecte la probabilidad o el impacto del riesgo.                                     </t>
        </r>
        <r>
          <rPr>
            <b/>
            <sz val="9"/>
            <color indexed="81"/>
            <rFont val="Tahoma"/>
            <family val="2"/>
          </rPr>
          <t>Evitar</t>
        </r>
        <r>
          <rPr>
            <sz val="9"/>
            <color indexed="81"/>
            <rFont val="Tahoma"/>
            <family val="2"/>
          </rPr>
          <t xml:space="preserve">: Se abandonan las actividades que dan lugar al riesgo, y se decide no iniciar o no continuar con la actividad que causa y riesgo.                                                     </t>
        </r>
        <r>
          <rPr>
            <b/>
            <sz val="9"/>
            <color indexed="81"/>
            <rFont val="Tahoma"/>
            <family val="2"/>
          </rPr>
          <t xml:space="preserve">Compartir: </t>
        </r>
        <r>
          <rPr>
            <sz val="9"/>
            <color indexed="81"/>
            <rFont val="Tahoma"/>
            <family val="2"/>
          </rPr>
          <t xml:space="preserve">Se reduce la probabilidad o el impacto del riesgo y se, transfiere o compartiendo una parte del riesgo.                                                                                      </t>
        </r>
        <r>
          <rPr>
            <b/>
            <sz val="9"/>
            <color indexed="81"/>
            <rFont val="Tahoma"/>
            <family val="2"/>
          </rPr>
          <t xml:space="preserve">Reducir: </t>
        </r>
        <r>
          <rPr>
            <sz val="9"/>
            <color indexed="81"/>
            <rFont val="Tahoma"/>
            <family val="2"/>
          </rPr>
          <t>Se adaptan medidas para reducir la probabilidad o el impacto del riesgo, o ambos;esto conlleva a la implementación de nuevos controles.</t>
        </r>
      </text>
    </comment>
    <comment ref="AP17" authorId="0" shapeId="0" xr:uid="{00000000-0006-0000-0600-000006000000}">
      <text>
        <r>
          <rPr>
            <b/>
            <sz val="9"/>
            <color indexed="81"/>
            <rFont val="Tahoma"/>
            <family val="2"/>
          </rPr>
          <t>Ingrid Johanna Maldonado Martinez:</t>
        </r>
        <r>
          <rPr>
            <sz val="9"/>
            <color indexed="81"/>
            <rFont val="Tahoma"/>
            <family val="2"/>
          </rPr>
          <t xml:space="preserve">
El indicador debe estar asociado al riesgo, para que nos permita identificar la posible materialización de un riesgo.</t>
        </r>
      </text>
    </comment>
    <comment ref="C18" authorId="0" shapeId="0" xr:uid="{00000000-0006-0000-0600-000007000000}">
      <text>
        <r>
          <rPr>
            <b/>
            <sz val="9"/>
            <color indexed="81"/>
            <rFont val="Tahoma"/>
            <family val="2"/>
          </rPr>
          <t>Ingrid Johanna Maldonado Martinez:</t>
        </r>
        <r>
          <rPr>
            <sz val="9"/>
            <color indexed="81"/>
            <rFont val="Tahoma"/>
            <family val="2"/>
          </rPr>
          <t xml:space="preserve">
Efecto de la incertidumbre en el cumplimiento de los objetivos Efecto de la incertidumbre en el cumplimiento de los objetivos . Se expresa en términos de probabilidad e impacto.</t>
        </r>
      </text>
    </comment>
    <comment ref="D18" authorId="0" shapeId="0" xr:uid="{00000000-0006-0000-0600-000008000000}">
      <text>
        <r>
          <rPr>
            <b/>
            <sz val="9"/>
            <color indexed="81"/>
            <rFont val="Tahoma"/>
            <family val="2"/>
          </rPr>
          <t>Ingrid Johanna Maldonado Martinez:</t>
        </r>
        <r>
          <rPr>
            <sz val="9"/>
            <color indexed="81"/>
            <rFont val="Tahoma"/>
            <family val="2"/>
          </rPr>
          <t xml:space="preserve">
Es la oportunidad de que ocurra un evento específico, medido por la frecuencia y factibilidad de ocurrencia del riesgo, expresado de manera cualitativa y cuantitativa.</t>
        </r>
      </text>
    </comment>
    <comment ref="E18" authorId="0" shapeId="0" xr:uid="{00000000-0006-0000-0600-000009000000}">
      <text>
        <r>
          <rPr>
            <b/>
            <sz val="9"/>
            <color indexed="81"/>
            <rFont val="Tahoma"/>
            <family val="2"/>
          </rPr>
          <t>Ingrid Johanna Maldonado Martinez:</t>
        </r>
        <r>
          <rPr>
            <sz val="9"/>
            <color indexed="81"/>
            <rFont val="Tahoma"/>
            <family val="2"/>
          </rPr>
          <t xml:space="preserve">
Hace referencia a las consecuencias que puede ocasionar a la organización la materialización del riesgo; se refiere a la magnitud de sus efectos.</t>
        </r>
      </text>
    </comment>
    <comment ref="F18" authorId="0" shapeId="0" xr:uid="{00000000-0006-0000-0600-00000A000000}">
      <text>
        <r>
          <rPr>
            <b/>
            <sz val="9"/>
            <color indexed="81"/>
            <rFont val="Tahoma"/>
            <family val="2"/>
          </rPr>
          <t>Ingrid Johanna Maldonado Martinez:</t>
        </r>
        <r>
          <rPr>
            <sz val="9"/>
            <color indexed="81"/>
            <rFont val="Tahoma"/>
            <family val="2"/>
          </rPr>
          <t xml:space="preserve">
Es aquel al que se enfrenta una entidad en ausencia de acciones para tratar el riesgo. </t>
        </r>
      </text>
    </comment>
    <comment ref="G18" authorId="0" shapeId="0" xr:uid="{00000000-0006-0000-0600-00000B000000}">
      <text>
        <r>
          <rPr>
            <b/>
            <sz val="9"/>
            <color indexed="81"/>
            <rFont val="Tahoma"/>
            <family val="2"/>
          </rPr>
          <t>Ingrid Johanna Maldonado Martinez:</t>
        </r>
        <r>
          <rPr>
            <sz val="9"/>
            <color indexed="81"/>
            <rFont val="Tahoma"/>
            <family val="2"/>
          </rPr>
          <t xml:space="preserve">
Se debe identificar si existen controles para la mitigación del riesgo identificado.</t>
        </r>
      </text>
    </comment>
    <comment ref="S18" authorId="0" shapeId="0" xr:uid="{00000000-0006-0000-0600-00000C000000}">
      <text>
        <r>
          <rPr>
            <b/>
            <sz val="9"/>
            <color indexed="81"/>
            <rFont val="Tahoma"/>
            <family val="2"/>
          </rPr>
          <t>Ingrid Johanna Maldonado Martinez:</t>
        </r>
        <r>
          <rPr>
            <sz val="9"/>
            <color indexed="81"/>
            <rFont val="Tahoma"/>
            <family val="2"/>
          </rPr>
          <t xml:space="preserve">
El peso individual del diseño esta dado de la siguiente manera: </t>
        </r>
        <r>
          <rPr>
            <b/>
            <sz val="9"/>
            <color indexed="81"/>
            <rFont val="Tahoma"/>
            <family val="2"/>
          </rPr>
          <t xml:space="preserve">Fuerte: </t>
        </r>
        <r>
          <rPr>
            <sz val="9"/>
            <color indexed="81"/>
            <rFont val="Tahoma"/>
            <family val="2"/>
          </rPr>
          <t xml:space="preserve">calificación entre 96 y 100,
</t>
        </r>
        <r>
          <rPr>
            <b/>
            <sz val="9"/>
            <color indexed="81"/>
            <rFont val="Tahoma"/>
            <family val="2"/>
          </rPr>
          <t>Moderado:</t>
        </r>
        <r>
          <rPr>
            <sz val="9"/>
            <color indexed="81"/>
            <rFont val="Tahoma"/>
            <family val="2"/>
          </rPr>
          <t xml:space="preserve"> la calificación entre 85 y 96.
</t>
        </r>
        <r>
          <rPr>
            <b/>
            <sz val="9"/>
            <color indexed="81"/>
            <rFont val="Tahoma"/>
            <family val="2"/>
          </rPr>
          <t xml:space="preserve">Débil: </t>
        </r>
        <r>
          <rPr>
            <sz val="9"/>
            <color indexed="81"/>
            <rFont val="Tahoma"/>
            <family val="2"/>
          </rPr>
          <t xml:space="preserve">la calificación entre 0 y 85
Este dato esta calculado automáticamente.
</t>
        </r>
      </text>
    </comment>
    <comment ref="T18" authorId="0" shapeId="0" xr:uid="{00000000-0006-0000-0600-00000D000000}">
      <text>
        <r>
          <rPr>
            <b/>
            <sz val="9"/>
            <color indexed="81"/>
            <rFont val="Tahoma"/>
            <family val="2"/>
          </rPr>
          <t>Ingrid Johanna Maldonado Martinez:</t>
        </r>
        <r>
          <rPr>
            <sz val="9"/>
            <color indexed="81"/>
            <rFont val="Tahoma"/>
            <family val="2"/>
          </rPr>
          <t xml:space="preserve">
</t>
        </r>
        <r>
          <rPr>
            <b/>
            <sz val="9"/>
            <color indexed="81"/>
            <rFont val="Tahoma"/>
            <family val="2"/>
          </rPr>
          <t xml:space="preserve">Fuerte: </t>
        </r>
        <r>
          <rPr>
            <sz val="9"/>
            <color indexed="81"/>
            <rFont val="Tahoma"/>
            <family val="2"/>
          </rPr>
          <t xml:space="preserve">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 xml:space="preserve">Débil: </t>
        </r>
        <r>
          <rPr>
            <sz val="9"/>
            <color indexed="81"/>
            <rFont val="Tahoma"/>
            <family val="2"/>
          </rPr>
          <t>El promedio de la solidez individual de cada control sumarlos y ponderarlos la clasificación es mayor a 50.</t>
        </r>
      </text>
    </comment>
    <comment ref="U18" authorId="0" shapeId="0" xr:uid="{00000000-0006-0000-0600-00000E000000}">
      <text>
        <r>
          <rPr>
            <b/>
            <sz val="9"/>
            <color indexed="81"/>
            <rFont val="Tahoma"/>
            <family val="2"/>
          </rPr>
          <t>Ingrid Johanna Maldonado Martinez:</t>
        </r>
        <r>
          <rPr>
            <sz val="9"/>
            <color indexed="81"/>
            <rFont val="Tahoma"/>
            <family val="2"/>
          </rPr>
          <t xml:space="preserve">
</t>
        </r>
        <r>
          <rPr>
            <b/>
            <sz val="9"/>
            <color indexed="81"/>
            <rFont val="Tahoma"/>
            <family val="2"/>
          </rPr>
          <t>Fuerte:</t>
        </r>
        <r>
          <rPr>
            <sz val="9"/>
            <color indexed="81"/>
            <rFont val="Tahoma"/>
            <family val="2"/>
          </rPr>
          <t xml:space="preserve"> 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Débil</t>
        </r>
        <r>
          <rPr>
            <sz val="9"/>
            <color indexed="81"/>
            <rFont val="Tahoma"/>
            <family val="2"/>
          </rPr>
          <t>: El promedio de la solidez individual de cada control sumarlos y ponderarlos la clasificación es mayor a 50.</t>
        </r>
      </text>
    </comment>
    <comment ref="X18" authorId="0" shapeId="0" xr:uid="{00000000-0006-0000-0600-00000F000000}">
      <text>
        <r>
          <rPr>
            <b/>
            <sz val="9"/>
            <color indexed="81"/>
            <rFont val="Tahoma"/>
            <family val="2"/>
          </rPr>
          <t xml:space="preserve">Ingrid Johanna Maldonado Martinez:
</t>
        </r>
        <r>
          <rPr>
            <sz val="9"/>
            <color indexed="81"/>
            <rFont val="Tahoma"/>
            <family val="2"/>
          </rPr>
          <t>Teniendo en cuenta la metodología de riesgos del DAFP, la probabilidad y el impacto tienen unos posibles desplazamientos los cuales se evidencian el cuadro ubicado en la parte superior. Como se observa la relación es directa por lo que se debe tener en cuenta lo establecido en dicho cuadro para definir el resultado.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800-00000100000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<sst xmlns="http://schemas.openxmlformats.org/spreadsheetml/2006/main" count="957" uniqueCount="469">
  <si>
    <t>AGENCIA NACIONAL DE INFRAESTRUCTURA</t>
  </si>
  <si>
    <t>SISTEMA INTEGRADO DE GESTIÓN</t>
  </si>
  <si>
    <t>Formato</t>
  </si>
  <si>
    <t>Medioambiental</t>
  </si>
  <si>
    <t>Revisado por:</t>
  </si>
  <si>
    <t>Nombre</t>
  </si>
  <si>
    <t>FECHA:</t>
  </si>
  <si>
    <t>ÍTEM</t>
  </si>
  <si>
    <t>RIESGO</t>
  </si>
  <si>
    <t>CAUSAS</t>
  </si>
  <si>
    <t>TIPO DE RIESGO</t>
  </si>
  <si>
    <t>TECNOLOGIA</t>
  </si>
  <si>
    <t>OPERATIVO</t>
  </si>
  <si>
    <t>Aprobado por: Nombre y firma del líder(s) del proceso</t>
  </si>
  <si>
    <t xml:space="preserve">Nombre
</t>
  </si>
  <si>
    <t xml:space="preserve">Nombre 
</t>
  </si>
  <si>
    <t>Hoja  1  de 1</t>
  </si>
  <si>
    <t xml:space="preserve">    </t>
  </si>
  <si>
    <t>Nota</t>
  </si>
  <si>
    <t>El riesgo se debe calificar de acuerdo con los siguientes conceptos:</t>
  </si>
  <si>
    <t>Probabilidad</t>
  </si>
  <si>
    <t>Impacto</t>
  </si>
  <si>
    <t>valor</t>
  </si>
  <si>
    <t>descripción</t>
  </si>
  <si>
    <t>Insignificante</t>
  </si>
  <si>
    <t>Menor</t>
  </si>
  <si>
    <t>Moderado</t>
  </si>
  <si>
    <t>Mayor</t>
  </si>
  <si>
    <t>Catastrófico</t>
  </si>
  <si>
    <t>ITEM</t>
  </si>
  <si>
    <t>Probabilidad/ Impacto</t>
  </si>
  <si>
    <t>VALOR</t>
  </si>
  <si>
    <t>NOMBRE</t>
  </si>
  <si>
    <t>EVALUACION</t>
  </si>
  <si>
    <t>ZONA DE RIESGO INHERENTE</t>
  </si>
  <si>
    <t>P</t>
  </si>
  <si>
    <t>I</t>
  </si>
  <si>
    <t>PROBABILIDAD</t>
  </si>
  <si>
    <t>IMPACTO</t>
  </si>
  <si>
    <t>MODERADO (7)</t>
  </si>
  <si>
    <t>MAYOR (11)</t>
  </si>
  <si>
    <t>CATASTROFICO (13)</t>
  </si>
  <si>
    <t>ZONA</t>
  </si>
  <si>
    <t>NIVEL DE RIESGO</t>
  </si>
  <si>
    <t>ZONA RIESGO BAJO</t>
  </si>
  <si>
    <t>Z-1</t>
  </si>
  <si>
    <t>Z-2</t>
  </si>
  <si>
    <t>Asumir el riesgo</t>
  </si>
  <si>
    <t xml:space="preserve">Reducir el riesgo. </t>
  </si>
  <si>
    <t>Z-3</t>
  </si>
  <si>
    <t>Evitar el riesgo</t>
  </si>
  <si>
    <t>Z- 4</t>
  </si>
  <si>
    <t>Compartir o transferir  el riesgo</t>
  </si>
  <si>
    <t>Z- 5</t>
  </si>
  <si>
    <t>ZONA RIESGO MODERADO</t>
  </si>
  <si>
    <t>Z-6</t>
  </si>
  <si>
    <t>Z-7</t>
  </si>
  <si>
    <t>Z-8</t>
  </si>
  <si>
    <t>Z-9</t>
  </si>
  <si>
    <t>ZONA DE RIESGO ALTO</t>
  </si>
  <si>
    <t>Z-10</t>
  </si>
  <si>
    <t>Z-11</t>
  </si>
  <si>
    <t>Z-12</t>
  </si>
  <si>
    <t>Z-13</t>
  </si>
  <si>
    <t>Z-14</t>
  </si>
  <si>
    <t>Z-15</t>
  </si>
  <si>
    <t>Z-16</t>
  </si>
  <si>
    <t>Z-17</t>
  </si>
  <si>
    <t>ZONA DE RIESGO EXTREMO</t>
  </si>
  <si>
    <t>Z-18</t>
  </si>
  <si>
    <t>Z-19</t>
  </si>
  <si>
    <t>Z-20</t>
  </si>
  <si>
    <t>Z-21</t>
  </si>
  <si>
    <t>Z-22</t>
  </si>
  <si>
    <t>Z-23</t>
  </si>
  <si>
    <t>Z-24</t>
  </si>
  <si>
    <t>Z-25</t>
  </si>
  <si>
    <t>Notas</t>
  </si>
  <si>
    <t>ANALISIS RIESGO INHERENTE</t>
  </si>
  <si>
    <t>HERRAMIENTAS PARA EJERCER CONTROL</t>
  </si>
  <si>
    <t>VALORACION DE CONTROLES</t>
  </si>
  <si>
    <t>RIESGO RESIDUAL</t>
  </si>
  <si>
    <t>VALORACIÓN DEL CONTROLES HACIA  PROBABILIDAD</t>
  </si>
  <si>
    <t>CUADRANTES A DISMINUIR</t>
  </si>
  <si>
    <t>ZONA DE RIESGO RESIDUAL</t>
  </si>
  <si>
    <t>EVALUACIÓN DEL RIESGO INHERENTE</t>
  </si>
  <si>
    <t>¿EXISTEN CONTROLES?</t>
  </si>
  <si>
    <t>CONTROL</t>
  </si>
  <si>
    <t>¿TIENE HERRAMIENTA PARA EJERCER EL CONTROL?</t>
  </si>
  <si>
    <t>¿LA HERRAMIENTA HA DEMOSTRADO SER EFECTIVA?</t>
  </si>
  <si>
    <t>¿LA FRECUENCIA DE EJECUCION DEL CONTROL Y SEGUIMIENTO ES ADECUADA?</t>
  </si>
  <si>
    <t xml:space="preserve"> ACCION DE MEJORA</t>
  </si>
  <si>
    <t>ACCIÓN REQUERIDA PARA MITIGAR EL RIESGO</t>
  </si>
  <si>
    <t>RESPONSABLE</t>
  </si>
  <si>
    <t>CRONOGRAMA</t>
  </si>
  <si>
    <t>INDICADOR.</t>
  </si>
  <si>
    <t>PROCESO</t>
  </si>
  <si>
    <t>ZONA DE RIESGO</t>
  </si>
  <si>
    <t>OPCIONES DE MANEJO</t>
  </si>
  <si>
    <t>CARGO</t>
  </si>
  <si>
    <t>DEPENDENCIA</t>
  </si>
  <si>
    <t>FECHA INICIO</t>
  </si>
  <si>
    <t>FECHA FINAL</t>
  </si>
  <si>
    <t>ASUMIR EL RIESGO</t>
  </si>
  <si>
    <t>REDUCIR EL RIESGO</t>
  </si>
  <si>
    <t>Riesgo Moderado (Z-8)</t>
  </si>
  <si>
    <t>Riesgo Bajo (Z-1)</t>
  </si>
  <si>
    <t>Riesgo Bajo (Z-3)</t>
  </si>
  <si>
    <t>Riesgo Moderado (Z-7)</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</si>
  <si>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</si>
  <si>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</si>
  <si>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</si>
  <si>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</si>
  <si>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</si>
  <si>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</si>
  <si>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</si>
  <si>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</si>
  <si>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</si>
  <si>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</si>
  <si>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</si>
  <si>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</si>
  <si>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</si>
  <si>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</si>
  <si>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</si>
  <si>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</si>
  <si>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</si>
  <si>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</si>
  <si>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</si>
  <si>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</si>
  <si>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</si>
  <si>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</si>
  <si>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</si>
  <si>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</si>
  <si>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</si>
  <si>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</si>
  <si>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</si>
  <si>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</si>
  <si>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</si>
  <si>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</si>
  <si>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</si>
  <si>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</si>
  <si>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</si>
  <si>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</si>
  <si>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</si>
  <si>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</si>
  <si>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</si>
  <si>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</si>
  <si>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</si>
  <si>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Bajo (Z-2)</t>
  </si>
  <si>
    <t>Riesgo Moderado</t>
  </si>
  <si>
    <t>Riesgo Alto</t>
  </si>
  <si>
    <t>Riesgo Moderado (Z-6)</t>
  </si>
  <si>
    <t>Riesgo Extremo</t>
  </si>
  <si>
    <t>Riesgo Alto (Z-10)</t>
  </si>
  <si>
    <t>ZONA DE RIESGO ALTA</t>
  </si>
  <si>
    <t>Riesgo Alto (Z-11)</t>
  </si>
  <si>
    <t>Riesgo Alto (Z-12)</t>
  </si>
  <si>
    <t>ZONA DE RIESGO EXTREMA</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</si>
  <si>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</si>
  <si>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</si>
  <si>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</si>
  <si>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</si>
  <si>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</si>
  <si>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</si>
  <si>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</si>
  <si>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</si>
  <si>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</si>
  <si>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</si>
  <si>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</si>
  <si>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</si>
  <si>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</si>
  <si>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</si>
  <si>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</si>
  <si>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</si>
  <si>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</si>
  <si>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</si>
  <si>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</si>
  <si>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</si>
  <si>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</si>
  <si>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META DEL INDICADOR</t>
  </si>
  <si>
    <t>RECURSOS</t>
  </si>
  <si>
    <t>CÓDIGO</t>
  </si>
  <si>
    <t>SISTEMA ESTRATÉGICO DE PLANEACIÓN Y GESTIÓN</t>
  </si>
  <si>
    <t>VERSIÓN</t>
  </si>
  <si>
    <t>FORMATO</t>
  </si>
  <si>
    <t>FECHA</t>
  </si>
  <si>
    <t>Fecha</t>
  </si>
  <si>
    <t xml:space="preserve">OBJETIVO </t>
  </si>
  <si>
    <t xml:space="preserve"> </t>
  </si>
  <si>
    <t>NOTA:</t>
  </si>
  <si>
    <t xml:space="preserve">OPCIONES DE MANEJO: </t>
  </si>
  <si>
    <t>EVALUACIÓN</t>
  </si>
  <si>
    <t>TRATATAMIENTO DEL RIESGO</t>
  </si>
  <si>
    <t>OBJETIVO</t>
  </si>
  <si>
    <t>Elaborado por:
(Colaboradores/facilitadores/personal que participa en la construcción)</t>
  </si>
  <si>
    <t>Aprobado por: 
Nombre y firma del líder(s) del proceso</t>
  </si>
  <si>
    <t>FIRMA</t>
  </si>
  <si>
    <t/>
  </si>
  <si>
    <t>¿Existe un responsable asignado a la ejecución del control?</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</si>
  <si>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</si>
  <si>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</si>
  <si>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</si>
  <si>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</si>
  <si>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</si>
  <si>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</si>
  <si>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Valoración del Diseño</t>
  </si>
  <si>
    <t>Evaluación del Diseño del Control</t>
  </si>
  <si>
    <t>Evaluación de la Ejecución del Control</t>
  </si>
  <si>
    <t>El control se ejecuta de manera consistente por parte del responsable.</t>
  </si>
  <si>
    <t>El control no se ejecuta por parte del responsable.</t>
  </si>
  <si>
    <t>Solidez Individual del Control</t>
  </si>
  <si>
    <t>El control se ejecuta algunas veces por parte del responsable.</t>
  </si>
  <si>
    <t>p</t>
  </si>
  <si>
    <t>Rango Calificación del Diseño</t>
  </si>
  <si>
    <t>Rango Calificación de la Ejecución</t>
  </si>
  <si>
    <t>Opción de Respuesta al Criterio de Evaluación</t>
  </si>
  <si>
    <t>Solidez del Conjunto de Controles</t>
  </si>
  <si>
    <t>Valor Numérico</t>
  </si>
  <si>
    <t>Rango Calificación</t>
  </si>
  <si>
    <t>Directamente</t>
  </si>
  <si>
    <t>No disminuye</t>
  </si>
  <si>
    <t>Indirectamente</t>
  </si>
  <si>
    <t>Aplica acciones para fortalecer el Control</t>
  </si>
  <si>
    <t>Solidez del conjunto de controles</t>
  </si>
  <si>
    <t>Fuerte                                                                                     Fuerte                                                                        Fuerte                                                                                 Fuerte                                                                   Moderado                                                           Moderado                                                           Moderado                                                             Moderado</t>
  </si>
  <si>
    <t>Controles ayudan a disminuir la probabilidad</t>
  </si>
  <si>
    <t>Controles ayudan a disminuir impacto</t>
  </si>
  <si>
    <t xml:space="preserve">directamente                                        indirectamente                                                    no disminuye                                                 directamente                                       directamente                                       indirectamente                                              no disminuye                                                       directamente                              </t>
  </si>
  <si>
    <t xml:space="preserve">Nota1: Si la solidez del conjunto de controles es débil, este no disminuir{a ningún cuadrante de impacto o probabilidad asociado al riesgo. </t>
  </si>
  <si>
    <t>R1</t>
  </si>
  <si>
    <t>R2</t>
  </si>
  <si>
    <t>R3</t>
  </si>
  <si>
    <t>Planear, coordinar, estructurar , contratar, ejecutar, administrar y evaluar proyectos de concesiones y otras formas de asociación publico-privadas -APP, para el diseño, construcción, mantenimiento, operación, administración y/o explotación de la infraestructura pública de transporte de todos sus modos y de los servicios conexos o relacionados y el desarrollo de proyectos de asociación publico privada para otro tipo de infraestructura pública cuando así lo determine el Gobierno Nacional.</t>
  </si>
  <si>
    <t>Riesgo Moderado (Z-4)</t>
  </si>
  <si>
    <t>Riesgo Moderado (Z-5)</t>
  </si>
  <si>
    <t>Riesgo Alto (Z-9)</t>
  </si>
  <si>
    <t>Riesgo Extremo (Z-13)</t>
  </si>
  <si>
    <t>Riesgo Extremo (Z-14)</t>
  </si>
  <si>
    <t>Riesgo Extremo (Z-15)</t>
  </si>
  <si>
    <t>SEPG-F-030</t>
  </si>
  <si>
    <t>Estado</t>
  </si>
  <si>
    <t>Justificación de los cambios y observaciones</t>
  </si>
  <si>
    <t xml:space="preserve">directamente                                        directamente                                       directamente                                                 no disminuye                                       directamente                                       directamente                                         directamente                                                        no disminuye                                </t>
  </si>
  <si>
    <t>Nota2: Tratándose de riesgos de corrupción y soborno únicamente hay disminución de probabilidad. Es decir, para el impacto no opera el desplazamiento.</t>
  </si>
  <si>
    <t>Verificar el cumplimiento de los requisitos que se establezcan en las normas internas y externas aplicables a la gestión de la ANI, mediante la evaluación a los procesos de la Entidad, para determinar el grado de desempeño de los objetivos institucionales y a su vez  brindar  asesoramiento y acompañamiento a la Agencia en el cumplimiento de la misión y visión institucional.</t>
  </si>
  <si>
    <t>SEPG-012</t>
  </si>
  <si>
    <t>CONSOLIDADO CALIFICACIÓN DEL RIESGO Y LA OPORTUNIDAD</t>
  </si>
  <si>
    <t>PROCESO DE EVALUACIÓN Y CONTROL INSTITUCIONAL</t>
  </si>
  <si>
    <t xml:space="preserve">           </t>
  </si>
  <si>
    <t xml:space="preserve">Para valorar las oportunidades se deben considerar los siguientes conceptos: </t>
  </si>
  <si>
    <t>Viabilidad</t>
  </si>
  <si>
    <t>Valor</t>
  </si>
  <si>
    <t>Descripción</t>
  </si>
  <si>
    <t>Letra</t>
  </si>
  <si>
    <t>Raro (E)</t>
  </si>
  <si>
    <t>Inviable</t>
  </si>
  <si>
    <t>F</t>
  </si>
  <si>
    <t>Financieramente</t>
  </si>
  <si>
    <t>Improbable (D)</t>
  </si>
  <si>
    <t>Factible</t>
  </si>
  <si>
    <t>L</t>
  </si>
  <si>
    <t>Legalmente</t>
  </si>
  <si>
    <t>Posible (C)</t>
  </si>
  <si>
    <t>viable</t>
  </si>
  <si>
    <t>M</t>
  </si>
  <si>
    <t>Mercado/comercialmente</t>
  </si>
  <si>
    <t>Probable (B)</t>
  </si>
  <si>
    <t>C</t>
  </si>
  <si>
    <t>conocimiento/ knowhow</t>
  </si>
  <si>
    <t>Casi Seguro (A)</t>
  </si>
  <si>
    <t>Ambientalmente</t>
  </si>
  <si>
    <t>Empleados</t>
  </si>
  <si>
    <t>Oportunidad</t>
  </si>
  <si>
    <t>ZONA DE OPORTUNIDAD</t>
  </si>
  <si>
    <t>RS1</t>
  </si>
  <si>
    <t>Nota1: Si la evaluación da un resultado inviable no se debera tener en cuenta su analisis dentro de la matriz de riesgos y oportunidades</t>
  </si>
  <si>
    <t>Nota2: Si la evaluación de como resultado factible, se debera incluir dentro del analisis y validar la forma de cerrar la brecha para que en un proximo analisis sea viable</t>
  </si>
  <si>
    <t>SEPG-F-007</t>
  </si>
  <si>
    <t>IDENTIFICACIÓN DE RIESGOS</t>
  </si>
  <si>
    <t>ORIGEN</t>
  </si>
  <si>
    <t>DESCRIPCIÓN DEL RIESGO</t>
  </si>
  <si>
    <t>POSIBLES CONSECUENCIAS</t>
  </si>
  <si>
    <t>OPORTUNIDAD</t>
  </si>
  <si>
    <t xml:space="preserve">DESCRIPCIÓN DE LA OPORTUNIDAD </t>
  </si>
  <si>
    <t>¿QUÉ GENERA LA OPORTUNIDAD?</t>
  </si>
  <si>
    <t>POSIBLES EFECTOS</t>
  </si>
  <si>
    <t>TIPO DE OPORTUNIDAD</t>
  </si>
  <si>
    <t>Elaborado por: 
(Colaboradores/facilitadores/personal que participa en la construcción del formato)</t>
  </si>
  <si>
    <t xml:space="preserve">OBJETIVO: </t>
  </si>
  <si>
    <t>CICLO PHVA</t>
  </si>
  <si>
    <t>ACTIVIDADES</t>
  </si>
  <si>
    <t>RIESGOS ACTUALES</t>
  </si>
  <si>
    <t>RIESGOS NUEVOS</t>
  </si>
  <si>
    <t>PLANEAR</t>
  </si>
  <si>
    <t>HACER</t>
  </si>
  <si>
    <t>VERIFICAR</t>
  </si>
  <si>
    <t>ACTUAR</t>
  </si>
  <si>
    <t>Riesgo Extremo (Z-19)</t>
  </si>
  <si>
    <t>Riesgo Alto (Z-15)</t>
  </si>
  <si>
    <t>OPORTUNIDADES</t>
  </si>
  <si>
    <t>SEPG- 2018</t>
  </si>
  <si>
    <t>VIABLE</t>
  </si>
  <si>
    <t>OBSERVACIONES</t>
  </si>
  <si>
    <t>Riesgo Bajo (Z-4)</t>
  </si>
  <si>
    <t>Riesgo Bajo (Z-5)</t>
  </si>
  <si>
    <t>Riesgo Alto (Z17)</t>
  </si>
  <si>
    <t>Riesgo Moderado (Z-9)</t>
  </si>
  <si>
    <t>Riesgo Alto (Z-13)</t>
  </si>
  <si>
    <t>Riesgo Alto (Z-16)</t>
  </si>
  <si>
    <t>Riesgo Extremo (Z-22)</t>
  </si>
  <si>
    <t>Riesgo Alto (Z-14)</t>
  </si>
  <si>
    <t>Riesgo Extremo (Z-18)</t>
  </si>
  <si>
    <t>Riesgo Extremo (Z-23)</t>
  </si>
  <si>
    <t>Riesgo Extremo (Z-20)</t>
  </si>
  <si>
    <t>Riesgo Extremo (Z-24)</t>
  </si>
  <si>
    <t>Riesgo Extremo (Z-21)</t>
  </si>
  <si>
    <t>Riesgo Extremo (Z-25)</t>
  </si>
  <si>
    <t>PROCESO GESTION HUMANA</t>
  </si>
  <si>
    <t>Administrar y fortalecer el Talento Humano al servicio de la Agencia Nacional de Infraestructura con el fin de contribuir al cumplimiento de las funciones y objetivos institucionales.</t>
  </si>
  <si>
    <t>STEAKEHOKDERS</t>
  </si>
  <si>
    <t>No contemplar  las necesidades de la entidad dentro del proceso de Gestión Humana.</t>
  </si>
  <si>
    <t>R4</t>
  </si>
  <si>
    <t>Incumplimiento a la normatividad y requisitos de vinculación de personal</t>
  </si>
  <si>
    <t>R5</t>
  </si>
  <si>
    <t>Incumplimiento de los estándares de seguridad y salud en el trabajo</t>
  </si>
  <si>
    <t>R6</t>
  </si>
  <si>
    <t>Baja participación por parte de los funcionarios en las actividades</t>
  </si>
  <si>
    <t>PROCESO GESTIÓN DEL TALENTO HUMANO</t>
  </si>
  <si>
    <t>AÑO 2017</t>
  </si>
  <si>
    <t xml:space="preserve">ITEM </t>
  </si>
  <si>
    <t>Riesgos Proceso Gestión de la Información y las Comunicaciones</t>
  </si>
  <si>
    <t xml:space="preserve">PROBABILIDAD </t>
  </si>
  <si>
    <t xml:space="preserve">IMPACTO </t>
  </si>
  <si>
    <t xml:space="preserve">INHERENTE </t>
  </si>
  <si>
    <t xml:space="preserve">RESIDUAL </t>
  </si>
  <si>
    <t xml:space="preserve"> Fallas en la vinculación del personal</t>
  </si>
  <si>
    <t>Eliminado</t>
  </si>
  <si>
    <t>Esta es una causa de un riesgo real para la Entidad. El riesgpo se redefine por vinculación de personal no competente</t>
  </si>
  <si>
    <t>Vinculación de personal que  no cumpla con los requisitos legales</t>
  </si>
  <si>
    <t>Riesgo Bajo Z4</t>
  </si>
  <si>
    <t>* Riesgo 1 de la Matriz Versión 2017: redefinido
* Se incluyen recursos 
* Se establecen indicadores</t>
  </si>
  <si>
    <t>Reprocesos y errores administrativos</t>
  </si>
  <si>
    <t>Se elimina</t>
  </si>
  <si>
    <t>Es una causa de riesgo real al interior de los diferentes procesos, por lo que no es claro establecer controles, acciones e indicadores</t>
  </si>
  <si>
    <t>Demandas laborales</t>
  </si>
  <si>
    <t>* Riesgo 2 de la Matriz versión 2017: redefinido
* Se incluyen recursos 
* Se establecen indicadores</t>
  </si>
  <si>
    <t>Plan Estratégico de Recursos Humanos elaborado de manera inadecuada.</t>
  </si>
  <si>
    <t>Se evidencio que este riesgo es una causa  para la Entidad, por lo tanto se redefine como No contemplar todas las necesidades de la Entidad dentro de l Proceso de Gestión del Talento Humano</t>
  </si>
  <si>
    <t>No contemplar todas las necesidades de la entidad dentro del proceso de Gestión del Talento Humano</t>
  </si>
  <si>
    <t>Riesgo Bajo (Z4)</t>
  </si>
  <si>
    <t>* Riesgo 3 de la Matriz versión 2017: redefinido
* Se identifican recursos
* Se establecen indicadores</t>
  </si>
  <si>
    <t>Incumplimiento de la normatividad asociada a la Seguridad y Salud al trabajo</t>
  </si>
  <si>
    <t>* Riesgo 4 de la Matriz Versión 2017: redefinido
* Se identifican recursos
* Se establecen indicadores</t>
  </si>
  <si>
    <t>FACTIBE</t>
  </si>
  <si>
    <t>ACCIONES PARA POTENCIALIZAR LA OPORTUNIDAD</t>
  </si>
  <si>
    <t>Firma</t>
  </si>
  <si>
    <t>AÑO 2018</t>
  </si>
  <si>
    <t>SEPG- 2019</t>
  </si>
  <si>
    <t>Caracterización del Proceso</t>
  </si>
  <si>
    <t>Planeación Deficiente e Inoportuna de la Gestión de Talento Humano en cada vigencia.</t>
  </si>
  <si>
    <t>Incumplimiento en la metas y compromisos de las actividades programadas en el Plan de Capacitación e Incentivos.</t>
  </si>
  <si>
    <t>La inadecuada identificación de las necesidades de bienestar</t>
  </si>
  <si>
    <t>DAFP.
Comisión Nacional del Servicos Civil.
Universidades.
Ministerios.</t>
  </si>
  <si>
    <t>1. Elaborar el plan estratégico de recursos humanos, el plan anual de vacantes y de vacaciones.
2. Elaborar el manual específico de funcionarios y competencias laborales.</t>
  </si>
  <si>
    <t>Vinculación de personal no competente.
Demandas laborales.
Incumplimiento de la normatividad asociada a la Salud y Seguridad en el Trabajo</t>
  </si>
  <si>
    <t>Bienestar compensar.
Intermediarios de seguros.
Contratistas.
funcionarios.
ARL
Universidades.</t>
  </si>
  <si>
    <t>1. Orientar la gestión de desempeño de los servidores de la ANI.
2. Ejecutar el sistema de gestión de seguridad y salud en el trabajo
3. Realizar la inducción a los colaboradores de la ANI. (nuevo)
4. Gestionar el retiro de los servidores de la ANI, de acuerdo con las normas vigentes.
5. Liquidar los salarios y compensaciones a los servidores de la Agencia Nacional de Infeastructura.
6. Ejecutar el sistema de gestión de la seguridad y salud en el trabajo
7. Proveer los cargos de la ANI, y vincular al personal de la entidad acorde con las normas vigentes.
8. Estudiar y legalizar las situaciones administrativas.</t>
  </si>
  <si>
    <t>1. Evaluar los planes de gestión de talento humano.</t>
  </si>
  <si>
    <t xml:space="preserve">
Comisión Nacional del Servicos Civil.
Ministerios
Intermediarios de seguros.
Entes de Control
</t>
  </si>
  <si>
    <t xml:space="preserve">
1. Proponer y ejecutar las acciones preventivas, correctivas y oportunidades de mejora. 
</t>
  </si>
  <si>
    <t>Controversia Jurídica.
Vicios Normativos.
Aplicación de la norma. 
Acoso Laboral.</t>
  </si>
  <si>
    <t>Fallos en contra por demandas laborales interpuestas a la Entidad</t>
  </si>
  <si>
    <t>Desconocimiento de la normatividad.
Inadecuada aplicación de la verificación de cumplimiento de requisitos.</t>
  </si>
  <si>
    <t>La inadecuada identificación de las necesidades de capacitación que requieren los servidores públicos para fortalecer las competencias.</t>
  </si>
  <si>
    <t>Una deficiente planeación, desconocimiento de los criterios legales y técnicos, pueden conllevar a que los planes asociados a la gestión de talento humano se formulen fuera de los términos establecidos en la ley.</t>
  </si>
  <si>
    <t>Una mala praxis legal o como consecuencia de acoso laboral, se pueden presentar demandas interpuestas por servidores públicos activos o exfuncionarios en contra de la entidad, lo que podrían ocasionar indemnizaciones por fallos en contra.</t>
  </si>
  <si>
    <t>Una deficiente planeación de las actividades relacionadas con el Plan de Seguridad y Salud en el Trabajo, sin contar con los criterios mínimos para el cumplimiento de la norma que rige cada uno de los puntos necesarios para la adecuada aplicación de la misma, podría accarriar sanciones para la entidad.</t>
  </si>
  <si>
    <t>La Inadecuada aplicación de la normatividad aplicable a la vinculación de personal con dolo o por omisión, puede permitir que se vincule un aspirante a la plante de personal, sin el cumplimiento de los requisitos establecidos en la ley, generando una afectación en la imagen corporativa y sanciones disciplinarias a los responsables del proceso.</t>
  </si>
  <si>
    <t>1. Retrasos en las metas y compromisos de la Vicepresidencia Administrativa y Financiera.
2. Sanciones disciplinarias, fiscales y/o penales.</t>
  </si>
  <si>
    <t>1. Cancelación de las capacitaciones por Baja participación.</t>
  </si>
  <si>
    <t>3. Inconformidad con las actividades de Bienestar Programadas.</t>
  </si>
  <si>
    <t>1. Inconformidad con las actividades de Capacitación programadas.</t>
  </si>
  <si>
    <t>1. Indemnización a demandantes
2. Afectación de la Imagen Corporativa</t>
  </si>
  <si>
    <t>1. Sanciones disciplinarias, fiscales y/o penales.</t>
  </si>
  <si>
    <t>1. Demandas y sanciones para la entidad.</t>
  </si>
  <si>
    <t>Inadecuada identificación de los requisitos legales.
Desconocimiento de los requisitos legales y cambios en la regulación.</t>
  </si>
  <si>
    <t>Jhon Deiby Arévalo Zabala
Diego Fernando Ramirez
Santiago Valencia Morales</t>
  </si>
  <si>
    <t>Experto
Experto
Contratista</t>
  </si>
  <si>
    <t>Alba Clemencia Rojas Arias</t>
  </si>
  <si>
    <t>Coordinador GIT Talento Humano</t>
  </si>
  <si>
    <t>Experto G3 Grado 6</t>
  </si>
  <si>
    <t>Gerente de Proyecto o Funcional
Experto G3 Grado 6
Experto G3 Grado 3</t>
  </si>
  <si>
    <t>Técnicos
2 personas</t>
  </si>
  <si>
    <t>Vicepresidencia Administrativa y Financiera - GIT Talento Humano</t>
  </si>
  <si>
    <t>Nro. de estándares cumplidos/ Nro. de estándares evaluados en la auditoria externa) *100</t>
  </si>
  <si>
    <t>Deficiencias en la entrega de información al retirarse del cargo.</t>
  </si>
  <si>
    <t>Falta de documentación de las actividades desarrolladas por los funcionarios</t>
  </si>
  <si>
    <t>1. Parálisis de actividades</t>
  </si>
  <si>
    <t>Jhon Deiby Arévalo Zabala</t>
  </si>
  <si>
    <t>Clemencia Rojas Arias</t>
  </si>
  <si>
    <t>Gerente de Proyecto o Funcional</t>
  </si>
  <si>
    <t>Fallos Judiciales Materializados  relacionados con la Gestión de Talento Humano</t>
  </si>
  <si>
    <t>Gerente de Proyecto o Funcional GIT Talento Humano</t>
  </si>
  <si>
    <t>Vinculación de personal sin el cumplimiento de requitos establecidos en la norma.</t>
  </si>
  <si>
    <t>Inoportuna e inadecuada elaboración del plan de Capacitación, Incentivos, Seguridad y Salud en el Trabajo, Plan Anual de Vacantes y Plan de Previsión de Talento Humano.</t>
  </si>
  <si>
    <t>Nivel no satifactorio en los resultados de las evaluaciones del desempeño laboral.</t>
  </si>
  <si>
    <t>Nivel de Clima Laboral Poco Favorable</t>
  </si>
  <si>
    <t>Fallos a demandas laborales en contra de la Entidad relacionados con la Gestión de Talento Humano</t>
  </si>
  <si>
    <t># de evaluaciones de desempeño con Nivel Satisfactorio y Sobresaliente</t>
  </si>
  <si>
    <t>Una deficiente planeación y el desconocimiento de los criterios legales y técnicos, pueden conllevar a que el Plan Institucional de Capacitación se formule sin contar con el Diagnóstico que permita identificar las necesidades requeridad por cada una de las diferentes dependencias de la entidad.</t>
  </si>
  <si>
    <t>1. Nivel no satifactorio en los resultados de las evaluaciones del desempeño laboral.
2. Fallos a demandas laborales en contra de la Entidad
3. Vinculación de personal sin el cumplimiento de requitos establecidos en la norma.
4. Incumplimiento de los estándares de seguridad y salud en el trabajo
5. Deficiencias en la entrega de información al retirarse del cargo.</t>
  </si>
  <si>
    <t>El Responsable de la formulación del Plan de Bienestar, Estímulos e Incentivos, realiza la medición del clima laboral cada dos años.</t>
  </si>
  <si>
    <t>El GIT de Talento, anualmente consolida los resultados de las evaluaciones de desempeño de los servidores públicos, para llevar control de los resultados e identificar los Planes de Mejoramiento propuestos por los evaluadores para ser tenidos en cuenta como fuentes de información del diagnóstico para formulación del Plan de Capacitación de la siguiente vigencia.</t>
  </si>
  <si>
    <r>
      <t xml:space="preserve">El GIT de Talento Humano mensualmente realizará el seguimiento a las actividades del Plan de Seguridad y Salud en el Trabajo, mediante el cronograma de actividades. En caso de encontrar actividades que no se estén realizando se reprogramará para una nueva fecha. 
</t>
    </r>
    <r>
      <rPr>
        <b/>
        <sz val="12"/>
        <rFont val="Calibri Light"/>
        <family val="2"/>
      </rPr>
      <t>Evidencia. Cronograma de actividades.</t>
    </r>
  </si>
  <si>
    <t>El retiro de un servidor causa traumatismos en los proceso debido a la perdida de la continuaidad de la gestión que se realiza, debido a que los servidores públicos que se retiran no dejan infomacióndel estado de su gestión y la ubicación de los archivos.</t>
  </si>
  <si>
    <r>
      <t>*¿EXISTEN CONTROLES?:   SI=1, NO = 0. Si su respuesta es "SI" continúe evaluando las siguientes celdas para este riesgo.
* CONTROL: Digite claramente los controles existentes y vigentes a la fecha.
* P/ I : Digite (X) en la casilla (P) e (I), si el control disminuye la probabilidad o al impacto.
*¿Existe un responsable asignado a la ejecución del control ?: Seleccione una opción  (0) = No Asignado ; (15)= Asignado
*¿El responsable tiene la autoridad y adecuada segregación de funciones en la ejecución del control?: Selecciones una opción  (0) = Inadecuado ; (15)= Adecuado                                                                                                                                                                                                                                                                                                                                                                                                                                                                                                            *¿ La oportunidad en que se ejecuta el control ayuda a prevenir la mitigación del riesgo o a detectar la materialización del riesgo de manera oportuna?: Selecciones una opción:  (0) = Inoportuna ; (</t>
    </r>
    <r>
      <rPr>
        <b/>
        <sz val="11"/>
        <color rgb="FFFF0000"/>
        <rFont val="Calibri Light"/>
        <family val="2"/>
      </rPr>
      <t>30</t>
    </r>
    <r>
      <rPr>
        <sz val="11"/>
        <rFont val="Calibri Light"/>
        <family val="2"/>
      </rPr>
      <t>)= Oportuna                                                                                                                                                                                                                                                                                                                                                                                                                                                                                            *¿Las actividades que se desarrollan en el control realmente buscan por si sola prevenir o detectar las causas que pueden dar origen al riesgo, ejemplo Verificar, Validar Cotejar, Comparar, Revisar (…)? : Selecciones una opción:  (0) = No es un control ; (10)= Detectar ; (15)= Prevenir                                                                                                                                                                                                                                                                                                                                                                                                                                                                                                                                                                                                                                                                               *¿La fuente de información que se utiliza en el desarrollo del control es información confiable que permita mitigar el riesgo?: Selecciones una opción:  (0) = No confiable ; (</t>
    </r>
    <r>
      <rPr>
        <b/>
        <sz val="11"/>
        <color rgb="FFFF0000"/>
        <rFont val="Calibri Light"/>
        <family val="2"/>
      </rPr>
      <t>25</t>
    </r>
    <r>
      <rPr>
        <sz val="11"/>
        <rFont val="Calibri Light"/>
        <family val="2"/>
      </rPr>
      <t>)= Confiable                                                                                                                                                                                                                                                                                                                                                                                                                                                                                       *¿Las observaciones , desviaciones o diferencias identificadas como resultados de la ejecución del control son investigadas y resueltas de manera oportuna?: Selecciones una opción:  (0) = No se investigan ni resuelven oportunamente ; (15)= Se investigan y resuelven oportunamente
*¿Se deja evidencia o rastro de la ejecución del control, que permita a cualquier tercero con la evidencia, llegar a la misma conclusión?: Selecciones una opción: (0) = No Existe ; (5) = Incompleta ; (15)= Completa Probabilidad= No disminuye ó disminuye directamente Impacto=  Directamente, indirectamente, no disminuye</t>
    </r>
  </si>
  <si>
    <t>Nivel de clima laboral Aceptable</t>
  </si>
  <si>
    <r>
      <t xml:space="preserve">El Profesional de la ejecución de las actividades de Seguridad y Salud en el Trabajo con el Seguimiento del Coordinador del GIT de Talento Humano, Anualmente adelantará la auditoria al cumplimiento de los estándares de seguridad y salud en el Trabajo, mediante una herramienta de chequeo con el acompañamiento del corredor de seguros o la ARL, En caso de  encontrar actividades que no cumplen con el estándar, se debe formular un plan de trabajo para corregir las desviaciones. 
</t>
    </r>
    <r>
      <rPr>
        <b/>
        <sz val="12"/>
        <rFont val="Calibri Light"/>
        <family val="2"/>
      </rPr>
      <t>Evidencia: El informe de resultado de la auditoria y el plan de trabajo.</t>
    </r>
  </si>
  <si>
    <t>MAPA DE RIESGOS POR PROCESO Y MEDIDAS DE CONTROL ANTICORRUPCIÓN</t>
  </si>
  <si>
    <t xml:space="preserve">MAPA DE RIESGOS </t>
  </si>
  <si>
    <t>INSIGNIFICANTE (1)</t>
  </si>
  <si>
    <t>MENOR (6)</t>
  </si>
  <si>
    <t>E (RARO)</t>
  </si>
  <si>
    <t>Zona 1 de riesgo Bajo (B)</t>
  </si>
  <si>
    <t>Zona 4 de riesgo Bajo (B)</t>
  </si>
  <si>
    <t>Zona 8 de riesgo Moderado (M)</t>
  </si>
  <si>
    <t>Zona 15 de riesgo Alto (A)</t>
  </si>
  <si>
    <t>Zona 17 de riesgo Alto (A)</t>
  </si>
  <si>
    <t>D(IMPROBABLE)</t>
  </si>
  <si>
    <t>Zona 2 de riesgo Bajo (B)</t>
  </si>
  <si>
    <t>Zona 5 de riesgo Bajo (B)</t>
  </si>
  <si>
    <t>Zona 9 de riesgo Moderado (M)</t>
  </si>
  <si>
    <t>Zona 16 de riesgo Alto (A)</t>
  </si>
  <si>
    <t>Zona 22 de riesgo Extremo (E.)</t>
  </si>
  <si>
    <t>C (POSIBLE)</t>
  </si>
  <si>
    <t>Zona 3 de riesgo Bajo (B)</t>
  </si>
  <si>
    <t>Zona 7 de riesgo Moderado (M)</t>
  </si>
  <si>
    <t>Zona 13 de riesgo Alto (A)</t>
  </si>
  <si>
    <t>Zona 19 de riesgo Extremo (E.)</t>
  </si>
  <si>
    <t>Zona 23 de riesgo Extremo (E.)</t>
  </si>
  <si>
    <t>B (PROBABLE)</t>
  </si>
  <si>
    <t>Zona 6 de riesgo Moderado (M)</t>
  </si>
  <si>
    <t>Zona 11 de riesgo Alto (A)</t>
  </si>
  <si>
    <t>Zona 14 de riesgo Alto (A)</t>
  </si>
  <si>
    <t>Zona 20 de riesgo Extremo (E.)</t>
  </si>
  <si>
    <t>Zona  24 de riesgo Extremo (E.)</t>
  </si>
  <si>
    <t>A (CASI SEGURO)</t>
  </si>
  <si>
    <t>Zona 10 de riesgo Alto (A)</t>
  </si>
  <si>
    <t>Zona 12 de riesgo Alto (A)</t>
  </si>
  <si>
    <t>Zona 18 de riesgo Extremo (E.)</t>
  </si>
  <si>
    <t>Zona 21 de riesgo Extremo (E.)</t>
  </si>
  <si>
    <t>Zona  25 de riesgo Extremo (E.)</t>
  </si>
  <si>
    <r>
      <t xml:space="preserve">El Coordinador del GIT de Talento Humano al inicio de cada vigencia verifica que los planes asociados al proceso de gestión de talento humano se encuentren formulados, aprobados y publicados en la pagina web de la entidad en los tiempos establecidos en la ley; mediante la publicación de los planes y actos administrativos que los adopten,  En caso de no contar con los planes formulados y actos administrativos que adopten los planes, se solicitará a los responsables presentar los planes y proyectos de resolución para trámite de firme del Director. 
</t>
    </r>
    <r>
      <rPr>
        <b/>
        <sz val="12"/>
        <color theme="1"/>
        <rFont val="Calibri Light"/>
        <family val="2"/>
      </rPr>
      <t>Evidencia: Actos administrativos que adopta los planes.</t>
    </r>
  </si>
  <si>
    <r>
      <t xml:space="preserve">El Coordinador del GIT de Talento Humano, cada vez que se genere un documento, revisará, firmará los de su competencia y pondrá visto bueno para trámite de firma del Vicepresidente Administrativo o del Presidente de la Agencia, en especial a los susceptibles de demandas laborales cómo la liquidación de la nómina y actos administrativos, en el caso que el documento o acto administrativo no cumpla con los criterios solicitados por el Coordinador del GIT de Talento Humano, será devuelto para el ajuste.
</t>
    </r>
    <r>
      <rPr>
        <b/>
        <sz val="12"/>
        <rFont val="Calibri Light"/>
        <family val="2"/>
      </rPr>
      <t>Evidencia: Actos Administrativo</t>
    </r>
  </si>
  <si>
    <t>Gerente de Proyecto o Funcional
Experto G3 Grado 7
Experto G3 Grado 6
Experto G3 Grado 3
Gestor T1, Grado 09
Gestor T1, Grado 09</t>
  </si>
  <si>
    <t>Técnicos
7 personas</t>
  </si>
  <si>
    <t>El GIT de Talento Humano anualmente realizará la verificación del procedimiento de vinculación y se actualizará de acuerdo con la normatividad vigente.</t>
  </si>
  <si>
    <t># de nombramiento con Estudio Hoja de Vida / # de nombramientos</t>
  </si>
  <si>
    <t>El GIT de Talento Humano, anualmente realizará una verificación de los procedimientos asociados al tramite de situaciones administrativas y liquidación de la nómina, de acuerdo con  la normatividad vigente.</t>
  </si>
  <si>
    <t>Instructivo de Retiro aprobado y publicado</t>
  </si>
  <si>
    <t>El responsable de la Implementación del Plan de Seguridad y Seguridad en el trabajo realizará el seguimiento mensual al cronograma de actividades del SG_SST</t>
  </si>
  <si>
    <t>Vinculación de personal sin el cumplimiento de requisitos establecidos en la norma.</t>
  </si>
  <si>
    <r>
      <t xml:space="preserve">El GIT de Talento Humano, cada vez que se adelanta un proceso de vinculación, verificará el cumplimiento de requisitos mínimos exigidos en el manual de funciones y competencias, mediante el diligenciamiento del formato GETH-F-002 Estudio Hoja de Vida.  En caso que el aspirante no cumpla con los requisitos mínimos exigidos, no se elabora el acto administrativo de nombramiento.
</t>
    </r>
    <r>
      <rPr>
        <b/>
        <sz val="12"/>
        <rFont val="Calibri Light"/>
        <family val="2"/>
      </rPr>
      <t>Evidencia: Formato GETH-F-002 Estudio Hoja de Vida diligenciado; firmado por el responsable de realizar el análisis y por el Coordinador del GIT de Talento Humano.</t>
    </r>
  </si>
  <si>
    <r>
      <t xml:space="preserve">El GIT de Talento, cada vez que se retire un servidor público, se le remitiré oficio, solicitando el diligenciamiento de formato GETH-F-079  que debe presentar al momento del retiro, en caso de no haber comunicado el oficio antes de la desvinculación, se debe remitir a la dirección y/o correo electrónico reportado en la hoja de vida.
</t>
    </r>
    <r>
      <rPr>
        <b/>
        <sz val="12"/>
        <color theme="1"/>
        <rFont val="Calibri Light"/>
        <family val="2"/>
      </rPr>
      <t>Evidencia: Memorando</t>
    </r>
  </si>
  <si>
    <t>El GIT de Talento Humano diseñará el Instructivo "Retiro Temporal o Definitivo de Funcionarios" y anualmente verificará su procedencia de acuerdo con  la normatividad vigente.</t>
  </si>
  <si>
    <t>MEDIDAS ANTICORRUPCIÓN PROCESOS ESTRATÉGICOS Y DE APOYO</t>
  </si>
  <si>
    <t>Nivel no satisfactorio en los resultados de las evaluaciones del desempeño laboral.</t>
  </si>
  <si>
    <r>
      <t xml:space="preserve">El Experto del GIT de Talento Humano encargado de Capacitación mensualmente realizará el seguimiento a las actividades programadas en el cronograma de de capacitación a través de la matriz de seguimiento. En caso de no realizarse alguna actividad se debe reprogramar para una nueva fecha 
</t>
    </r>
    <r>
      <rPr>
        <b/>
        <sz val="12"/>
        <color theme="1"/>
        <rFont val="Calibri Light"/>
        <family val="2"/>
      </rPr>
      <t>Evidencia: Matriz de seguimiento al cronograma.</t>
    </r>
  </si>
  <si>
    <t>INDICADOR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</si>
</sst>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00&quot;#"/>
    <numFmt numFmtId="165" formatCode="_-* #,##0_-;\-* #,##0_-;_-* &quot;-&quot;??_-;_-@_-"/>
  </numFmts>
  <fonts count="65"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sz val="10"/>
      <name val="Arial"/>
      <family val="2"/>
    </font>
    <font>
      <b/>
      <sz val="14"/>
      <color indexed="9"/>
      <name val="Arial"/>
      <family val="2"/>
    </font>
    <font>
      <sz val="14"/>
      <name val="Arial"/>
      <family val="2"/>
    </font>
    <font>
      <b/>
      <sz val="10"/>
      <color indexed="9"/>
      <name val="Arial"/>
      <family val="2"/>
    </font>
    <font>
      <b/>
      <sz val="16"/>
      <color indexed="81"/>
      <name val="Tahoma"/>
      <family val="2"/>
    </font>
    <font>
      <b/>
      <sz val="24"/>
      <name val="Arial"/>
      <family val="2"/>
    </font>
    <font>
      <b/>
      <sz val="12"/>
      <color indexed="81"/>
      <name val="Tahoma"/>
      <family val="2"/>
    </font>
    <font>
      <sz val="12"/>
      <color indexed="81"/>
      <name val="Tahoma"/>
      <family val="2"/>
    </font>
    <font>
      <sz val="16"/>
      <name val="Arial"/>
      <family val="2"/>
    </font>
    <font>
      <b/>
      <sz val="9"/>
      <color indexed="81"/>
      <name val="Tahoma"/>
      <family val="2"/>
    </font>
    <font>
      <b/>
      <sz val="11"/>
      <name val="Arial"/>
      <family val="2"/>
    </font>
    <font>
      <sz val="11"/>
      <name val="Arial"/>
      <family val="2"/>
    </font>
    <font>
      <sz val="9"/>
      <color indexed="81"/>
      <name val="Tahoma"/>
      <family val="2"/>
    </font>
    <font>
      <sz val="10"/>
      <color rgb="FFFF0000"/>
      <name val="Arial"/>
      <family val="2"/>
    </font>
    <font>
      <sz val="12"/>
      <color rgb="FFFF0000"/>
      <name val="Arial"/>
      <family val="2"/>
    </font>
    <font>
      <b/>
      <sz val="16"/>
      <color rgb="FFFF0000"/>
      <name val="Arial"/>
      <family val="2"/>
    </font>
    <font>
      <sz val="10"/>
      <name val="Arial"/>
      <family val="2"/>
    </font>
    <font>
      <b/>
      <sz val="14"/>
      <name val="Calibri"/>
      <family val="2"/>
      <scheme val="minor"/>
    </font>
    <font>
      <sz val="14"/>
      <name val="Calibri"/>
      <family val="2"/>
      <scheme val="minor"/>
    </font>
    <font>
      <sz val="15"/>
      <color theme="1"/>
      <name val="Cambria"/>
      <family val="2"/>
      <scheme val="major"/>
    </font>
    <font>
      <b/>
      <sz val="15"/>
      <color theme="1"/>
      <name val="Cambria"/>
      <family val="2"/>
      <scheme val="major"/>
    </font>
    <font>
      <b/>
      <i/>
      <sz val="15"/>
      <color theme="1"/>
      <name val="Cambria"/>
      <family val="2"/>
      <scheme val="major"/>
    </font>
    <font>
      <b/>
      <sz val="15"/>
      <name val="Cambria"/>
      <family val="2"/>
      <scheme val="major"/>
    </font>
    <font>
      <sz val="15"/>
      <name val="Cambria"/>
      <family val="2"/>
      <scheme val="major"/>
    </font>
    <font>
      <b/>
      <sz val="15"/>
      <name val="Arial"/>
      <family val="2"/>
    </font>
    <font>
      <sz val="15"/>
      <name val="Arial"/>
      <family val="2"/>
    </font>
    <font>
      <b/>
      <sz val="11"/>
      <name val="Calibri Light"/>
      <family val="2"/>
    </font>
    <font>
      <sz val="11"/>
      <name val="Calibri Light"/>
      <family val="2"/>
    </font>
    <font>
      <sz val="11"/>
      <color theme="3" tint="0.39997558519241921"/>
      <name val="Calibri Light"/>
      <family val="2"/>
    </font>
    <font>
      <b/>
      <sz val="11"/>
      <color theme="3" tint="0.39997558519241921"/>
      <name val="Calibri Light"/>
      <family val="2"/>
    </font>
    <font>
      <sz val="10"/>
      <name val="Calibri Light"/>
      <family val="2"/>
    </font>
    <font>
      <b/>
      <sz val="10"/>
      <name val="Calibri Light"/>
      <family val="2"/>
    </font>
    <font>
      <b/>
      <sz val="10"/>
      <color theme="0"/>
      <name val="Calibri Light"/>
      <family val="2"/>
    </font>
    <font>
      <b/>
      <sz val="14"/>
      <color theme="0"/>
      <name val="Calibri Light"/>
      <family val="2"/>
    </font>
    <font>
      <b/>
      <sz val="12"/>
      <name val="Calibri Light"/>
      <family val="2"/>
    </font>
    <font>
      <sz val="14"/>
      <name val="Calibri Light"/>
      <family val="2"/>
    </font>
    <font>
      <sz val="12"/>
      <name val="Calibri Light"/>
      <family val="2"/>
    </font>
    <font>
      <b/>
      <sz val="14"/>
      <name val="Calibri Light"/>
      <family val="2"/>
    </font>
    <font>
      <b/>
      <sz val="12"/>
      <color theme="3" tint="0.39997558519241921"/>
      <name val="Calibri Light"/>
      <family val="2"/>
    </font>
    <font>
      <b/>
      <sz val="10"/>
      <color rgb="FFFF0000"/>
      <name val="Calibri Light"/>
      <family val="2"/>
    </font>
    <font>
      <b/>
      <sz val="18"/>
      <name val="Calibri Light"/>
      <family val="2"/>
    </font>
    <font>
      <b/>
      <sz val="12"/>
      <color rgb="FFFF0000"/>
      <name val="Calibri Light"/>
      <family val="2"/>
    </font>
    <font>
      <sz val="9"/>
      <color rgb="FFFF0000"/>
      <name val="Calibri Light"/>
      <family val="2"/>
    </font>
    <font>
      <sz val="9"/>
      <name val="Calibri Light"/>
      <family val="2"/>
    </font>
    <font>
      <sz val="8"/>
      <name val="Calibri Light"/>
      <family val="2"/>
    </font>
    <font>
      <b/>
      <sz val="8"/>
      <name val="Calibri Light"/>
      <family val="2"/>
    </font>
    <font>
      <b/>
      <sz val="18"/>
      <color rgb="FFFF0000"/>
      <name val="Calibri Light"/>
      <family val="2"/>
    </font>
    <font>
      <sz val="18"/>
      <name val="Calibri Light"/>
      <family val="2"/>
    </font>
    <font>
      <sz val="12"/>
      <color theme="1"/>
      <name val="Calibri Light"/>
      <family val="2"/>
    </font>
    <font>
      <b/>
      <sz val="12"/>
      <color theme="1"/>
      <name val="Calibri Light"/>
      <family val="2"/>
    </font>
    <font>
      <b/>
      <sz val="10"/>
      <color theme="3" tint="0.39997558519241921"/>
      <name val="Calibri Light"/>
      <family val="2"/>
    </font>
    <font>
      <b/>
      <sz val="10"/>
      <color theme="1"/>
      <name val="Calibri Light"/>
      <family val="2"/>
    </font>
    <font>
      <b/>
      <sz val="11"/>
      <color rgb="FFFF0000"/>
      <name val="Calibri Light"/>
      <family val="2"/>
    </font>
    <font>
      <b/>
      <sz val="30"/>
      <name val="Arial"/>
      <family val="2"/>
    </font>
    <font>
      <b/>
      <sz val="20"/>
      <name val="Arial"/>
      <family val="2"/>
    </font>
    <font>
      <b/>
      <sz val="14"/>
      <name val="Arial"/>
      <family val="2"/>
    </font>
    <font>
      <b/>
      <sz val="14"/>
      <color theme="0"/>
      <name val="Arial"/>
      <family val="2"/>
    </font>
    <font>
      <sz val="10"/>
      <color theme="0"/>
      <name val="Arial"/>
      <family val="2"/>
    </font>
    <font>
      <sz val="10"/>
      <name val="Arial"/>
    </font>
  </fonts>
  <fills count="22">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5" tint="-0.499984740745262"/>
        <bgColor indexed="64"/>
      </patternFill>
    </fill>
  </fills>
  <borders count="9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style="thin">
        <color auto="1"/>
      </bottom>
      <diagonal/>
    </border>
    <border>
      <left/>
      <right style="hair">
        <color auto="1"/>
      </right>
      <top/>
      <bottom/>
      <diagonal/>
    </border>
    <border>
      <left style="hair">
        <color auto="1"/>
      </left>
      <right style="hair">
        <color auto="1"/>
      </right>
      <top style="thin">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right style="medium">
        <color auto="1"/>
      </right>
      <top style="thin">
        <color auto="1"/>
      </top>
      <bottom style="medium">
        <color auto="1"/>
      </bottom>
      <diagonal/>
    </border>
    <border>
      <left style="hair">
        <color auto="1"/>
      </left>
      <right/>
      <top/>
      <bottom style="hair">
        <color auto="1"/>
      </bottom>
      <diagonal/>
    </border>
    <border>
      <left style="hair">
        <color auto="1"/>
      </left>
      <right style="hair">
        <color auto="1"/>
      </right>
      <top style="thin">
        <color auto="1"/>
      </top>
      <bottom style="hair">
        <color auto="1"/>
      </bottom>
      <diagonal/>
    </border>
    <border>
      <left style="medium">
        <color auto="1"/>
      </left>
      <right/>
      <top style="thin">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rgb="FF2C2C2C"/>
      </left>
      <right style="hair">
        <color rgb="FF2C2C2C"/>
      </right>
      <top style="hair">
        <color rgb="FF2C2C2C"/>
      </top>
      <bottom style="hair">
        <color rgb="FF2C2C2C"/>
      </bottom>
      <diagonal/>
    </border>
    <border>
      <left style="hair">
        <color auto="1"/>
      </left>
      <right style="hair">
        <color auto="1"/>
      </right>
      <top style="hair">
        <color auto="1"/>
      </top>
      <bottom style="thin">
        <color auto="1"/>
      </bottom>
      <diagonal/>
    </border>
    <border>
      <left style="double">
        <color theme="0" tint="-0.499984740745262"/>
      </left>
      <right style="hair">
        <color auto="1"/>
      </right>
      <top style="double">
        <color theme="0" tint="-0.499984740745262"/>
      </top>
      <bottom style="hair">
        <color auto="1"/>
      </bottom>
      <diagonal/>
    </border>
    <border>
      <left style="hair">
        <color auto="1"/>
      </left>
      <right style="hair">
        <color auto="1"/>
      </right>
      <top style="double">
        <color theme="0" tint="-0.499984740745262"/>
      </top>
      <bottom style="hair">
        <color auto="1"/>
      </bottom>
      <diagonal/>
    </border>
    <border>
      <left style="hair">
        <color auto="1"/>
      </left>
      <right style="double">
        <color theme="0" tint="-0.499984740745262"/>
      </right>
      <top style="double">
        <color theme="0" tint="-0.499984740745262"/>
      </top>
      <bottom style="hair">
        <color auto="1"/>
      </bottom>
      <diagonal/>
    </border>
    <border>
      <left style="double">
        <color theme="0" tint="-0.499984740745262"/>
      </left>
      <right style="hair">
        <color auto="1"/>
      </right>
      <top style="hair">
        <color auto="1"/>
      </top>
      <bottom style="hair">
        <color auto="1"/>
      </bottom>
      <diagonal/>
    </border>
    <border>
      <left style="hair">
        <color auto="1"/>
      </left>
      <right style="double">
        <color theme="0" tint="-0.499984740745262"/>
      </right>
      <top style="hair">
        <color auto="1"/>
      </top>
      <bottom style="hair">
        <color auto="1"/>
      </bottom>
      <diagonal/>
    </border>
    <border>
      <left style="double">
        <color theme="0" tint="-0.499984740745262"/>
      </left>
      <right style="hair">
        <color auto="1"/>
      </right>
      <top style="hair">
        <color auto="1"/>
      </top>
      <bottom style="double">
        <color theme="0" tint="-0.499984740745262"/>
      </bottom>
      <diagonal/>
    </border>
    <border>
      <left style="hair">
        <color auto="1"/>
      </left>
      <right style="hair">
        <color auto="1"/>
      </right>
      <top style="hair">
        <color auto="1"/>
      </top>
      <bottom style="double">
        <color theme="0" tint="-0.499984740745262"/>
      </bottom>
      <diagonal/>
    </border>
    <border>
      <left style="hair">
        <color auto="1"/>
      </left>
      <right style="double">
        <color theme="0" tint="-0.499984740745262"/>
      </right>
      <top style="hair">
        <color auto="1"/>
      </top>
      <bottom style="double">
        <color theme="0" tint="-0.499984740745262"/>
      </bottom>
      <diagonal/>
    </border>
    <border>
      <left style="double">
        <color theme="0" tint="-0.499984740745262"/>
      </left>
      <right style="hair">
        <color auto="1"/>
      </right>
      <top/>
      <bottom style="hair">
        <color auto="1"/>
      </bottom>
      <diagonal/>
    </border>
    <border>
      <left style="hair">
        <color auto="1"/>
      </left>
      <right style="double">
        <color theme="0" tint="-0.499984740745262"/>
      </right>
      <top/>
      <bottom style="hair">
        <color auto="1"/>
      </bottom>
      <diagonal/>
    </border>
  </borders>
  <cellStyleXfs count="4">
    <xf numFmtId="0" fontId="0" fillId="0" borderId="0"/>
    <xf numFmtId="0" fontId="6" fillId="0" borderId="0"/>
    <xf numFmtId="9" fontId="22" fillId="0" borderId="0" applyFont="0" applyFill="0" applyBorder="0" applyAlignment="0" applyProtection="0"/>
    <xf numFmtId="43" fontId="64" fillId="0" borderId="0" applyFont="0" applyFill="0" applyBorder="0" applyAlignment="0" applyProtection="0"/>
  </cellStyleXfs>
  <cellXfs count="738">
    <xf numFmtId="0" fontId="0" fillId="0" borderId="0" xfId="0"/>
    <xf numFmtId="0" fontId="0" fillId="0" borderId="0" xfId="0" applyBorder="1"/>
    <xf numFmtId="0" fontId="8" fillId="0" borderId="0" xfId="0" applyFo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xf numFmtId="0" fontId="9"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9" fillId="5"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6"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center"/>
    </xf>
    <xf numFmtId="0" fontId="6" fillId="0" borderId="1" xfId="0" applyFont="1" applyBorder="1"/>
    <xf numFmtId="0" fontId="4" fillId="0" borderId="0" xfId="0" applyFont="1" applyFill="1" applyBorder="1" applyAlignment="1">
      <alignment horizontal="center" wrapText="1"/>
    </xf>
    <xf numFmtId="0" fontId="6" fillId="0" borderId="0" xfId="0" applyFont="1" applyAlignment="1">
      <alignment wrapText="1"/>
    </xf>
    <xf numFmtId="0" fontId="11" fillId="3" borderId="0" xfId="0" applyFont="1" applyFill="1" applyBorder="1" applyAlignment="1">
      <alignment horizontal="center" vertical="center"/>
    </xf>
    <xf numFmtId="0" fontId="6" fillId="0" borderId="0" xfId="0" applyFont="1" applyBorder="1" applyAlignment="1">
      <alignment horizontal="left" vertical="center"/>
    </xf>
    <xf numFmtId="0" fontId="0" fillId="0" borderId="8" xfId="0" applyBorder="1"/>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19" fillId="0" borderId="0" xfId="0" applyFont="1" applyBorder="1" applyAlignment="1">
      <alignment horizontal="center" vertical="center"/>
    </xf>
    <xf numFmtId="0" fontId="3" fillId="0" borderId="1" xfId="0" applyFont="1" applyBorder="1"/>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9" borderId="1"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6" fillId="8" borderId="1" xfId="0" applyFont="1" applyFill="1" applyBorder="1"/>
    <xf numFmtId="0" fontId="6" fillId="6" borderId="14" xfId="0" applyFont="1" applyFill="1" applyBorder="1"/>
    <xf numFmtId="0" fontId="6" fillId="6" borderId="1" xfId="0" applyFont="1" applyFill="1" applyBorder="1"/>
    <xf numFmtId="0" fontId="6" fillId="6" borderId="1" xfId="0" applyFont="1" applyFill="1" applyBorder="1" applyAlignment="1">
      <alignment horizontal="center"/>
    </xf>
    <xf numFmtId="0" fontId="4" fillId="8" borderId="1" xfId="0" applyFont="1" applyFill="1" applyBorder="1" applyAlignment="1">
      <alignment horizontal="center" wrapText="1"/>
    </xf>
    <xf numFmtId="0" fontId="6" fillId="7" borderId="1" xfId="0" applyFont="1" applyFill="1" applyBorder="1"/>
    <xf numFmtId="0" fontId="4" fillId="7" borderId="1" xfId="0" applyFont="1" applyFill="1" applyBorder="1" applyAlignment="1">
      <alignment horizontal="center" wrapText="1"/>
    </xf>
    <xf numFmtId="0" fontId="6" fillId="10" borderId="1" xfId="0" applyFont="1" applyFill="1" applyBorder="1"/>
    <xf numFmtId="0" fontId="4" fillId="10" borderId="1" xfId="0" applyFont="1" applyFill="1" applyBorder="1" applyAlignment="1">
      <alignment horizontal="center" wrapText="1"/>
    </xf>
    <xf numFmtId="0" fontId="4" fillId="6" borderId="15" xfId="0" applyFont="1" applyFill="1" applyBorder="1" applyAlignment="1">
      <alignment horizontal="center" wrapText="1"/>
    </xf>
    <xf numFmtId="0" fontId="4" fillId="9"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wrapText="1"/>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right"/>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7" fillId="5" borderId="15"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wrapText="1"/>
    </xf>
    <xf numFmtId="0" fontId="7" fillId="5" borderId="29" xfId="0" applyFont="1" applyFill="1" applyBorder="1" applyAlignment="1">
      <alignment vertical="center" wrapText="1"/>
    </xf>
    <xf numFmtId="0" fontId="7" fillId="5" borderId="9" xfId="0" applyFont="1" applyFill="1" applyBorder="1" applyAlignment="1">
      <alignment vertical="center" wrapText="1"/>
    </xf>
    <xf numFmtId="0" fontId="5" fillId="3" borderId="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0" fillId="0" borderId="50" xfId="0" applyBorder="1" applyAlignment="1">
      <alignment horizontal="center"/>
    </xf>
    <xf numFmtId="0" fontId="3" fillId="0" borderId="0" xfId="0" applyFont="1" applyBorder="1" applyAlignment="1">
      <alignment horizontal="center" vertical="center" wrapText="1"/>
    </xf>
    <xf numFmtId="0" fontId="6" fillId="0" borderId="0" xfId="0" applyFont="1" applyBorder="1" applyAlignment="1">
      <alignment wrapText="1"/>
    </xf>
    <xf numFmtId="0" fontId="24" fillId="11" borderId="0" xfId="0" applyFont="1" applyFill="1" applyAlignment="1">
      <alignment vertical="center"/>
    </xf>
    <xf numFmtId="0" fontId="24" fillId="11" borderId="0" xfId="0" applyFont="1" applyFill="1" applyBorder="1" applyAlignment="1">
      <alignment vertical="center"/>
    </xf>
    <xf numFmtId="0" fontId="24" fillId="11" borderId="0" xfId="0" applyFont="1" applyFill="1" applyAlignment="1">
      <alignment horizontal="center" vertical="center"/>
    </xf>
    <xf numFmtId="0" fontId="25" fillId="11" borderId="0" xfId="0" applyFont="1" applyFill="1"/>
    <xf numFmtId="0" fontId="25" fillId="11" borderId="0" xfId="0" applyFont="1" applyFill="1" applyAlignment="1">
      <alignment horizontal="center"/>
    </xf>
    <xf numFmtId="0" fontId="25" fillId="11" borderId="0" xfId="0" applyFont="1" applyFill="1" applyBorder="1" applyAlignment="1">
      <alignment horizontal="center"/>
    </xf>
    <xf numFmtId="0" fontId="25" fillId="0" borderId="0" xfId="0" applyFont="1"/>
    <xf numFmtId="0" fontId="25" fillId="0" borderId="0" xfId="0" applyFont="1" applyAlignment="1">
      <alignment horizontal="center"/>
    </xf>
    <xf numFmtId="0" fontId="4" fillId="0" borderId="50" xfId="0" applyFont="1" applyFill="1" applyBorder="1" applyAlignment="1">
      <alignment horizontal="center" vertical="center" wrapText="1"/>
    </xf>
    <xf numFmtId="0" fontId="4" fillId="0" borderId="0" xfId="0" applyFont="1"/>
    <xf numFmtId="0" fontId="6" fillId="0" borderId="50" xfId="0" applyFont="1" applyBorder="1" applyAlignment="1">
      <alignment horizontal="left" vertical="center"/>
    </xf>
    <xf numFmtId="0" fontId="6" fillId="0" borderId="50" xfId="0" applyFont="1" applyBorder="1" applyAlignment="1">
      <alignment horizontal="center" vertical="center"/>
    </xf>
    <xf numFmtId="0" fontId="0" fillId="0" borderId="50" xfId="0" applyBorder="1" applyAlignment="1">
      <alignment horizontal="center" vertical="center"/>
    </xf>
    <xf numFmtId="0" fontId="0" fillId="0" borderId="50" xfId="0" applyBorder="1"/>
    <xf numFmtId="0" fontId="6" fillId="6" borderId="68" xfId="0" applyFont="1" applyFill="1" applyBorder="1"/>
    <xf numFmtId="0" fontId="6" fillId="0" borderId="50" xfId="0" applyFont="1" applyBorder="1"/>
    <xf numFmtId="0" fontId="0" fillId="0" borderId="48" xfId="0" applyBorder="1"/>
    <xf numFmtId="0" fontId="6" fillId="6" borderId="50" xfId="0" applyFont="1" applyFill="1" applyBorder="1"/>
    <xf numFmtId="0" fontId="6" fillId="6" borderId="50" xfId="0" applyFont="1" applyFill="1" applyBorder="1" applyAlignment="1">
      <alignment horizontal="center"/>
    </xf>
    <xf numFmtId="0" fontId="6" fillId="8" borderId="50" xfId="0" applyFont="1" applyFill="1" applyBorder="1"/>
    <xf numFmtId="0" fontId="6" fillId="7" borderId="50" xfId="0" applyFont="1" applyFill="1" applyBorder="1"/>
    <xf numFmtId="0" fontId="4" fillId="8" borderId="50" xfId="0" applyFont="1" applyFill="1" applyBorder="1" applyAlignment="1">
      <alignment horizontal="center" wrapText="1"/>
    </xf>
    <xf numFmtId="0" fontId="4" fillId="7" borderId="50" xfId="0" applyFont="1" applyFill="1" applyBorder="1" applyAlignment="1">
      <alignment horizontal="center" wrapText="1"/>
    </xf>
    <xf numFmtId="0" fontId="6" fillId="10" borderId="50" xfId="0" applyFont="1" applyFill="1" applyBorder="1"/>
    <xf numFmtId="0" fontId="4" fillId="10" borderId="50" xfId="0" applyFont="1" applyFill="1" applyBorder="1" applyAlignment="1">
      <alignment horizontal="center" wrapText="1"/>
    </xf>
    <xf numFmtId="0" fontId="3" fillId="0" borderId="50" xfId="0" applyFont="1" applyBorder="1"/>
    <xf numFmtId="0" fontId="4" fillId="9" borderId="50" xfId="0" applyFont="1" applyFill="1" applyBorder="1" applyAlignment="1">
      <alignment horizontal="center" vertical="center" wrapText="1"/>
    </xf>
    <xf numFmtId="0" fontId="26" fillId="11" borderId="21" xfId="0" applyFont="1" applyFill="1" applyBorder="1" applyAlignment="1">
      <alignment horizontal="center"/>
    </xf>
    <xf numFmtId="0" fontId="26" fillId="11" borderId="0" xfId="0" applyFont="1" applyFill="1" applyBorder="1" applyAlignment="1">
      <alignment horizontal="center"/>
    </xf>
    <xf numFmtId="0" fontId="26" fillId="11" borderId="5" xfId="0" applyFont="1" applyFill="1" applyBorder="1" applyAlignment="1">
      <alignment horizontal="center"/>
    </xf>
    <xf numFmtId="0" fontId="25" fillId="11" borderId="5" xfId="0" applyFont="1" applyFill="1" applyBorder="1"/>
    <xf numFmtId="0" fontId="25" fillId="0" borderId="20" xfId="0" applyFont="1" applyBorder="1"/>
    <xf numFmtId="0" fontId="26" fillId="14" borderId="70" xfId="0" applyFont="1" applyFill="1" applyBorder="1" applyAlignment="1">
      <alignment horizontal="center" vertical="center" wrapText="1"/>
    </xf>
    <xf numFmtId="0" fontId="26" fillId="14" borderId="44"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8" fillId="18" borderId="4"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9" fillId="11" borderId="34" xfId="0" applyFont="1" applyFill="1" applyBorder="1" applyAlignment="1">
      <alignment vertical="center" wrapText="1"/>
    </xf>
    <xf numFmtId="0" fontId="25" fillId="11" borderId="35" xfId="0" applyFont="1" applyFill="1" applyBorder="1" applyAlignment="1">
      <alignment horizontal="left" vertical="center" wrapText="1"/>
    </xf>
    <xf numFmtId="0" fontId="25" fillId="11" borderId="31" xfId="0" applyFont="1" applyFill="1" applyBorder="1" applyAlignment="1">
      <alignment horizontal="left" vertical="center" wrapText="1"/>
    </xf>
    <xf numFmtId="0" fontId="28" fillId="18" borderId="42" xfId="0" applyFont="1" applyFill="1" applyBorder="1" applyAlignment="1">
      <alignment horizontal="center" vertical="center" wrapText="1"/>
    </xf>
    <xf numFmtId="0" fontId="29" fillId="11" borderId="35" xfId="0" applyFont="1" applyFill="1" applyBorder="1" applyAlignment="1">
      <alignment horizontal="justify" vertical="center" wrapText="1"/>
    </xf>
    <xf numFmtId="0" fontId="29" fillId="11" borderId="42" xfId="0" applyFont="1" applyFill="1" applyBorder="1" applyAlignment="1">
      <alignment horizontal="center" vertical="center" wrapText="1"/>
    </xf>
    <xf numFmtId="0" fontId="29" fillId="11" borderId="27" xfId="0" applyFont="1" applyFill="1" applyBorder="1" applyAlignment="1">
      <alignment horizontal="center" vertical="center" wrapText="1"/>
    </xf>
    <xf numFmtId="0" fontId="29" fillId="3" borderId="44" xfId="0" applyFont="1" applyFill="1" applyBorder="1" applyAlignment="1">
      <alignment vertical="center" wrapText="1"/>
    </xf>
    <xf numFmtId="0" fontId="29" fillId="15" borderId="44" xfId="0" applyFont="1" applyFill="1" applyBorder="1" applyAlignment="1">
      <alignment horizontal="center" vertical="center" wrapText="1"/>
    </xf>
    <xf numFmtId="0" fontId="29" fillId="6" borderId="75" xfId="0" applyFont="1" applyFill="1" applyBorder="1" applyAlignment="1">
      <alignment vertical="center" wrapText="1"/>
    </xf>
    <xf numFmtId="0" fontId="29" fillId="11" borderId="76" xfId="0" applyFont="1" applyFill="1" applyBorder="1" applyAlignment="1">
      <alignment horizontal="justify" vertical="center" wrapText="1"/>
    </xf>
    <xf numFmtId="0" fontId="29" fillId="11" borderId="69" xfId="0" applyFont="1" applyFill="1" applyBorder="1" applyAlignment="1">
      <alignment vertical="center" wrapText="1"/>
    </xf>
    <xf numFmtId="0" fontId="25" fillId="11" borderId="50" xfId="0" applyFont="1" applyFill="1" applyBorder="1" applyAlignment="1">
      <alignment horizontal="left" vertical="center" wrapText="1"/>
    </xf>
    <xf numFmtId="0" fontId="25" fillId="11" borderId="56" xfId="0" applyFont="1" applyFill="1" applyBorder="1" applyAlignment="1">
      <alignment horizontal="left" vertical="center" wrapText="1"/>
    </xf>
    <xf numFmtId="0" fontId="28" fillId="18" borderId="49" xfId="0" applyFont="1" applyFill="1" applyBorder="1" applyAlignment="1">
      <alignment horizontal="center" vertical="center" wrapText="1"/>
    </xf>
    <xf numFmtId="0" fontId="29" fillId="11" borderId="50" xfId="0" applyFont="1" applyFill="1" applyBorder="1" applyAlignment="1">
      <alignment horizontal="justify" vertical="center" wrapText="1"/>
    </xf>
    <xf numFmtId="0" fontId="29" fillId="11" borderId="49" xfId="0" applyFont="1" applyFill="1" applyBorder="1" applyAlignment="1">
      <alignment horizontal="center" vertical="center" wrapText="1"/>
    </xf>
    <xf numFmtId="0" fontId="29" fillId="11" borderId="51"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15" borderId="16" xfId="0" applyFont="1" applyFill="1" applyBorder="1" applyAlignment="1">
      <alignment horizontal="center" vertical="center" wrapText="1"/>
    </xf>
    <xf numFmtId="0" fontId="29" fillId="3" borderId="47" xfId="0" applyFont="1" applyFill="1" applyBorder="1" applyAlignment="1">
      <alignment vertical="center" wrapText="1"/>
    </xf>
    <xf numFmtId="0" fontId="25" fillId="0" borderId="76" xfId="0" applyFont="1" applyBorder="1" applyAlignment="1">
      <alignment vertical="center" wrapText="1"/>
    </xf>
    <xf numFmtId="0" fontId="29" fillId="6" borderId="47" xfId="0" applyFont="1" applyFill="1" applyBorder="1" applyAlignment="1">
      <alignment vertical="center" wrapText="1"/>
    </xf>
    <xf numFmtId="0" fontId="29" fillId="0" borderId="76" xfId="0" applyFont="1" applyBorder="1" applyAlignment="1">
      <alignment vertical="center" wrapText="1"/>
    </xf>
    <xf numFmtId="0" fontId="28" fillId="18" borderId="43" xfId="0" applyFont="1" applyFill="1" applyBorder="1" applyAlignment="1">
      <alignment horizontal="center" vertical="center" wrapText="1"/>
    </xf>
    <xf numFmtId="0" fontId="29" fillId="11" borderId="52" xfId="0" applyFont="1" applyFill="1" applyBorder="1" applyAlignment="1">
      <alignment horizontal="justify" vertical="center" wrapText="1"/>
    </xf>
    <xf numFmtId="0" fontId="29" fillId="11" borderId="43" xfId="0" applyFont="1" applyFill="1" applyBorder="1" applyAlignment="1">
      <alignment horizontal="center" vertical="center" wrapText="1"/>
    </xf>
    <xf numFmtId="0" fontId="29" fillId="11" borderId="24" xfId="0" applyFont="1" applyFill="1" applyBorder="1" applyAlignment="1">
      <alignment horizontal="center" vertical="center" wrapText="1"/>
    </xf>
    <xf numFmtId="0" fontId="29" fillId="3" borderId="52" xfId="0" applyFont="1" applyFill="1" applyBorder="1" applyAlignment="1">
      <alignment horizontal="center" vertical="center" wrapText="1"/>
    </xf>
    <xf numFmtId="0" fontId="29" fillId="15" borderId="33" xfId="0" applyFont="1" applyFill="1" applyBorder="1" applyAlignment="1">
      <alignment horizontal="center" vertical="center" wrapText="1"/>
    </xf>
    <xf numFmtId="0" fontId="29" fillId="7" borderId="32" xfId="0" applyFont="1" applyFill="1" applyBorder="1" applyAlignment="1">
      <alignment vertical="center" wrapText="1"/>
    </xf>
    <xf numFmtId="0" fontId="28" fillId="18" borderId="20" xfId="0" applyFont="1" applyFill="1" applyBorder="1" applyAlignment="1">
      <alignment horizontal="center" vertical="center" wrapText="1"/>
    </xf>
    <xf numFmtId="0" fontId="30" fillId="14" borderId="41" xfId="0" applyFont="1" applyFill="1" applyBorder="1" applyAlignment="1">
      <alignment horizontal="center" vertical="top" wrapText="1"/>
    </xf>
    <xf numFmtId="0" fontId="30" fillId="14" borderId="17" xfId="0" applyFont="1" applyFill="1" applyBorder="1" applyAlignment="1">
      <alignment horizontal="center" vertical="top" wrapText="1"/>
    </xf>
    <xf numFmtId="0" fontId="30" fillId="14" borderId="21" xfId="0" applyFont="1" applyFill="1" applyBorder="1" applyAlignment="1">
      <alignment horizontal="center" vertical="top" wrapText="1"/>
    </xf>
    <xf numFmtId="0" fontId="28" fillId="18" borderId="25" xfId="0" applyFont="1" applyFill="1" applyBorder="1" applyAlignment="1">
      <alignment horizontal="center" vertical="center" wrapText="1"/>
    </xf>
    <xf numFmtId="0" fontId="26" fillId="11" borderId="0" xfId="0" applyFont="1" applyFill="1" applyBorder="1" applyAlignment="1">
      <alignment horizontal="center" vertical="center" wrapText="1"/>
    </xf>
    <xf numFmtId="0" fontId="28" fillId="11" borderId="0" xfId="0" applyFont="1" applyFill="1" applyBorder="1" applyAlignment="1">
      <alignment horizontal="center" vertical="center" wrapText="1"/>
    </xf>
    <xf numFmtId="0" fontId="28" fillId="18" borderId="50" xfId="0" applyFont="1" applyFill="1" applyBorder="1" applyAlignment="1">
      <alignment horizontal="center" vertical="center" wrapText="1"/>
    </xf>
    <xf numFmtId="0" fontId="29" fillId="15" borderId="50" xfId="0" applyFont="1" applyFill="1" applyBorder="1" applyAlignment="1">
      <alignment horizontal="center" vertical="center" wrapText="1"/>
    </xf>
    <xf numFmtId="0" fontId="28" fillId="18" borderId="35" xfId="0" applyFont="1" applyFill="1" applyBorder="1" applyAlignment="1">
      <alignment horizontal="center" vertical="center" wrapText="1"/>
    </xf>
    <xf numFmtId="0" fontId="29" fillId="15" borderId="35" xfId="0" applyFont="1" applyFill="1" applyBorder="1" applyAlignment="1">
      <alignment horizontal="center" vertical="center" wrapText="1"/>
    </xf>
    <xf numFmtId="0" fontId="28" fillId="18" borderId="52" xfId="0" applyFont="1" applyFill="1" applyBorder="1" applyAlignment="1">
      <alignment horizontal="center" vertical="center" wrapText="1"/>
    </xf>
    <xf numFmtId="0" fontId="29" fillId="15" borderId="52" xfId="0" applyFont="1" applyFill="1" applyBorder="1" applyAlignment="1">
      <alignment horizontal="center" vertical="center" wrapText="1"/>
    </xf>
    <xf numFmtId="0" fontId="29" fillId="17" borderId="34" xfId="0" applyFont="1" applyFill="1" applyBorder="1" applyAlignment="1">
      <alignment vertical="center" wrapText="1"/>
    </xf>
    <xf numFmtId="0" fontId="25" fillId="17" borderId="35" xfId="0" applyFont="1" applyFill="1" applyBorder="1" applyAlignment="1">
      <alignment horizontal="left" vertical="center" wrapText="1"/>
    </xf>
    <xf numFmtId="0" fontId="29" fillId="17" borderId="69" xfId="0" applyFont="1" applyFill="1" applyBorder="1" applyAlignment="1">
      <alignment vertical="center" wrapText="1"/>
    </xf>
    <xf numFmtId="0" fontId="25" fillId="17" borderId="50" xfId="0" applyFont="1" applyFill="1" applyBorder="1" applyAlignment="1">
      <alignment horizontal="left" vertical="center" wrapText="1"/>
    </xf>
    <xf numFmtId="0" fontId="29" fillId="17" borderId="36" xfId="0" applyFont="1" applyFill="1" applyBorder="1" applyAlignment="1">
      <alignment vertical="center" wrapText="1"/>
    </xf>
    <xf numFmtId="0" fontId="25" fillId="17" borderId="52" xfId="0" applyFont="1" applyFill="1" applyBorder="1" applyAlignment="1">
      <alignment horizontal="left" vertical="center" wrapText="1"/>
    </xf>
    <xf numFmtId="0" fontId="29" fillId="17" borderId="35" xfId="0" applyFont="1" applyFill="1" applyBorder="1" applyAlignment="1">
      <alignment horizontal="justify" vertical="center" wrapText="1"/>
    </xf>
    <xf numFmtId="0" fontId="29" fillId="17" borderId="35" xfId="0" applyFont="1" applyFill="1" applyBorder="1" applyAlignment="1">
      <alignment horizontal="center" vertical="center" wrapText="1"/>
    </xf>
    <xf numFmtId="0" fontId="29" fillId="17" borderId="35" xfId="0" applyFont="1" applyFill="1" applyBorder="1" applyAlignment="1">
      <alignment vertical="center" wrapText="1"/>
    </xf>
    <xf numFmtId="0" fontId="29" fillId="17" borderId="50" xfId="0" applyFont="1" applyFill="1" applyBorder="1" applyAlignment="1">
      <alignment horizontal="justify" vertical="center" wrapText="1"/>
    </xf>
    <xf numFmtId="0" fontId="29" fillId="17" borderId="50" xfId="0" applyFont="1" applyFill="1" applyBorder="1" applyAlignment="1">
      <alignment horizontal="center" vertical="center" wrapText="1"/>
    </xf>
    <xf numFmtId="0" fontId="29" fillId="17" borderId="52" xfId="0" applyFont="1" applyFill="1" applyBorder="1" applyAlignment="1">
      <alignment horizontal="justify" vertical="center" wrapText="1"/>
    </xf>
    <xf numFmtId="0" fontId="29" fillId="17" borderId="52" xfId="0" applyFont="1" applyFill="1" applyBorder="1" applyAlignment="1">
      <alignment horizontal="center" vertical="center" wrapText="1"/>
    </xf>
    <xf numFmtId="0" fontId="29" fillId="17" borderId="31" xfId="0" applyFont="1" applyFill="1" applyBorder="1" applyAlignment="1">
      <alignment horizontal="justify" vertical="center" wrapText="1"/>
    </xf>
    <xf numFmtId="0" fontId="29" fillId="17" borderId="50" xfId="0" applyFont="1" applyFill="1" applyBorder="1" applyAlignment="1">
      <alignment vertical="center" wrapText="1"/>
    </xf>
    <xf numFmtId="0" fontId="25" fillId="17" borderId="56" xfId="0" applyFont="1" applyFill="1" applyBorder="1" applyAlignment="1">
      <alignment vertical="center" wrapText="1"/>
    </xf>
    <xf numFmtId="0" fontId="29" fillId="17" borderId="52" xfId="0" applyFont="1" applyFill="1" applyBorder="1" applyAlignment="1">
      <alignment vertical="center" wrapText="1"/>
    </xf>
    <xf numFmtId="0" fontId="29" fillId="17" borderId="32" xfId="0" applyFont="1" applyFill="1" applyBorder="1" applyAlignment="1">
      <alignment vertical="center" wrapText="1"/>
    </xf>
    <xf numFmtId="0" fontId="31" fillId="17" borderId="42" xfId="0" applyFont="1" applyFill="1" applyBorder="1" applyAlignment="1" applyProtection="1">
      <alignment vertical="center" wrapText="1"/>
      <protection locked="0"/>
    </xf>
    <xf numFmtId="0" fontId="31" fillId="17" borderId="23" xfId="0" applyFont="1" applyFill="1" applyBorder="1" applyAlignment="1" applyProtection="1">
      <alignment vertical="center" wrapText="1"/>
      <protection locked="0"/>
    </xf>
    <xf numFmtId="0" fontId="31" fillId="17" borderId="49" xfId="0" applyFont="1" applyFill="1" applyBorder="1" applyAlignment="1" applyProtection="1">
      <alignment vertical="center" wrapText="1"/>
      <protection locked="0"/>
    </xf>
    <xf numFmtId="0" fontId="31" fillId="17" borderId="76" xfId="0" applyFont="1" applyFill="1" applyBorder="1" applyAlignment="1" applyProtection="1">
      <alignment vertical="center" wrapText="1"/>
      <protection locked="0"/>
    </xf>
    <xf numFmtId="14" fontId="31" fillId="17" borderId="49" xfId="0" applyNumberFormat="1" applyFont="1" applyFill="1" applyBorder="1" applyAlignment="1">
      <alignment horizontal="center" vertical="top" wrapText="1"/>
    </xf>
    <xf numFmtId="14" fontId="31" fillId="17" borderId="76" xfId="0" applyNumberFormat="1" applyFont="1" applyFill="1" applyBorder="1" applyAlignment="1">
      <alignment horizontal="center" vertical="top" wrapText="1"/>
    </xf>
    <xf numFmtId="0" fontId="31" fillId="17" borderId="43" xfId="0" applyFont="1" applyFill="1" applyBorder="1" applyAlignment="1" applyProtection="1">
      <alignment vertical="center" wrapText="1"/>
      <protection locked="0"/>
    </xf>
    <xf numFmtId="0" fontId="31" fillId="17" borderId="71" xfId="0" applyFont="1" applyFill="1" applyBorder="1" applyAlignment="1" applyProtection="1">
      <alignment vertical="center" wrapText="1"/>
      <protection locked="0"/>
    </xf>
    <xf numFmtId="0" fontId="33" fillId="11" borderId="0" xfId="0" applyFont="1" applyFill="1" applyBorder="1" applyAlignment="1">
      <alignment vertical="center"/>
    </xf>
    <xf numFmtId="0" fontId="33" fillId="11" borderId="0" xfId="0" applyFont="1" applyFill="1" applyAlignment="1">
      <alignment vertical="center"/>
    </xf>
    <xf numFmtId="0" fontId="33" fillId="0" borderId="60" xfId="0" applyFont="1" applyFill="1" applyBorder="1" applyAlignment="1">
      <alignment horizontal="justify" vertical="center" wrapText="1"/>
    </xf>
    <xf numFmtId="0" fontId="33" fillId="11" borderId="60" xfId="0" applyFont="1" applyFill="1" applyBorder="1" applyAlignment="1">
      <alignment horizontal="justify" vertical="center" wrapText="1"/>
    </xf>
    <xf numFmtId="0" fontId="34" fillId="11" borderId="60" xfId="0" applyFont="1" applyFill="1" applyBorder="1" applyAlignment="1">
      <alignment horizontal="justify" vertical="center" wrapText="1"/>
    </xf>
    <xf numFmtId="0" fontId="35" fillId="11" borderId="60" xfId="0" applyFont="1" applyFill="1" applyBorder="1" applyAlignment="1">
      <alignment horizontal="center" vertical="center" wrapText="1"/>
    </xf>
    <xf numFmtId="0" fontId="36" fillId="0" borderId="60" xfId="0" applyFont="1" applyFill="1" applyBorder="1" applyAlignment="1">
      <alignment horizontal="justify" vertical="center" wrapText="1"/>
    </xf>
    <xf numFmtId="0" fontId="36" fillId="11" borderId="0" xfId="0" applyFont="1" applyFill="1"/>
    <xf numFmtId="0" fontId="36" fillId="0" borderId="82" xfId="0" applyFont="1" applyBorder="1" applyAlignment="1">
      <alignment horizontal="justify" vertical="center" wrapText="1"/>
    </xf>
    <xf numFmtId="0" fontId="36" fillId="0" borderId="82" xfId="0" applyFont="1" applyBorder="1" applyAlignment="1">
      <alignment vertical="center" wrapText="1"/>
    </xf>
    <xf numFmtId="0" fontId="38" fillId="19" borderId="82" xfId="0" applyFont="1" applyFill="1" applyBorder="1" applyAlignment="1">
      <alignment horizontal="center" vertical="center" wrapText="1"/>
    </xf>
    <xf numFmtId="0" fontId="41" fillId="11" borderId="0" xfId="0" applyFont="1" applyFill="1" applyBorder="1" applyAlignment="1">
      <alignment vertical="center"/>
    </xf>
    <xf numFmtId="0" fontId="41" fillId="11" borderId="0" xfId="0" applyFont="1" applyFill="1" applyAlignment="1">
      <alignment vertical="center"/>
    </xf>
    <xf numFmtId="0" fontId="41" fillId="11" borderId="0" xfId="0" quotePrefix="1" applyFont="1" applyFill="1" applyBorder="1" applyAlignment="1">
      <alignment vertical="center"/>
    </xf>
    <xf numFmtId="0" fontId="43" fillId="13" borderId="60" xfId="0" applyFont="1" applyFill="1" applyBorder="1" applyAlignment="1">
      <alignment horizontal="center" vertical="center" wrapText="1"/>
    </xf>
    <xf numFmtId="0" fontId="40" fillId="11" borderId="0" xfId="0" applyFont="1" applyFill="1" applyBorder="1" applyAlignment="1">
      <alignment horizontal="center" vertical="center" wrapText="1"/>
    </xf>
    <xf numFmtId="0" fontId="42" fillId="11" borderId="0" xfId="0" applyFont="1" applyFill="1" applyBorder="1" applyAlignment="1">
      <alignment horizontal="left" vertical="center" wrapText="1"/>
    </xf>
    <xf numFmtId="0" fontId="44" fillId="11" borderId="0" xfId="0" applyFont="1" applyFill="1" applyBorder="1" applyAlignment="1">
      <alignment horizontal="center" vertical="center" wrapText="1"/>
    </xf>
    <xf numFmtId="0" fontId="42" fillId="11" borderId="0" xfId="0" applyFont="1" applyFill="1" applyBorder="1" applyAlignment="1">
      <alignment horizontal="left" vertical="center"/>
    </xf>
    <xf numFmtId="0" fontId="42" fillId="11" borderId="0" xfId="0" applyFont="1" applyFill="1" applyBorder="1" applyAlignment="1">
      <alignment vertical="center"/>
    </xf>
    <xf numFmtId="0" fontId="40" fillId="11" borderId="0" xfId="0" applyFont="1" applyFill="1" applyBorder="1" applyAlignment="1">
      <alignment vertical="center" wrapText="1"/>
    </xf>
    <xf numFmtId="0" fontId="23" fillId="11" borderId="60" xfId="0" applyFont="1" applyFill="1" applyBorder="1" applyAlignment="1">
      <alignment horizontal="center" vertical="center"/>
    </xf>
    <xf numFmtId="0" fontId="24" fillId="11" borderId="60" xfId="0" applyFont="1" applyFill="1" applyBorder="1" applyAlignment="1">
      <alignment horizontal="center" vertical="center"/>
    </xf>
    <xf numFmtId="164" fontId="24" fillId="11" borderId="60" xfId="0" applyNumberFormat="1" applyFont="1" applyFill="1" applyBorder="1" applyAlignment="1">
      <alignment horizontal="center" vertical="center"/>
    </xf>
    <xf numFmtId="0" fontId="23" fillId="11" borderId="60" xfId="0" applyFont="1" applyFill="1" applyBorder="1" applyAlignment="1">
      <alignment horizontal="center" vertical="center" wrapText="1"/>
    </xf>
    <xf numFmtId="14" fontId="24" fillId="11" borderId="60" xfId="0" applyNumberFormat="1" applyFont="1" applyFill="1" applyBorder="1" applyAlignment="1">
      <alignment horizontal="center" vertical="center"/>
    </xf>
    <xf numFmtId="0" fontId="43" fillId="11" borderId="0" xfId="0" applyFont="1" applyFill="1" applyAlignment="1">
      <alignment horizontal="center" vertical="center"/>
    </xf>
    <xf numFmtId="0" fontId="37" fillId="11" borderId="0" xfId="0" applyFont="1" applyFill="1" applyBorder="1" applyAlignment="1">
      <alignment vertical="center" wrapText="1"/>
    </xf>
    <xf numFmtId="0" fontId="37" fillId="11" borderId="0" xfId="0" applyFont="1" applyFill="1" applyBorder="1" applyAlignment="1">
      <alignment horizontal="center" vertical="center" wrapText="1"/>
    </xf>
    <xf numFmtId="0" fontId="36" fillId="11" borderId="0" xfId="0" applyFont="1" applyFill="1" applyAlignment="1">
      <alignment vertical="center"/>
    </xf>
    <xf numFmtId="0" fontId="36" fillId="11" borderId="0" xfId="0" applyFont="1" applyFill="1" applyBorder="1" applyAlignment="1">
      <alignment vertical="center"/>
    </xf>
    <xf numFmtId="0" fontId="40" fillId="11" borderId="60" xfId="0" applyFont="1" applyFill="1" applyBorder="1" applyAlignment="1">
      <alignment horizontal="center" vertical="center" wrapText="1"/>
    </xf>
    <xf numFmtId="0" fontId="43" fillId="11" borderId="60" xfId="0" applyFont="1" applyFill="1" applyBorder="1" applyAlignment="1">
      <alignment horizontal="center" vertical="center" wrapText="1"/>
    </xf>
    <xf numFmtId="0" fontId="36" fillId="11" borderId="0" xfId="0" applyFont="1" applyFill="1" applyAlignment="1">
      <alignment horizontal="center" vertical="center"/>
    </xf>
    <xf numFmtId="0" fontId="36" fillId="0" borderId="0" xfId="0" applyFont="1" applyFill="1" applyAlignment="1">
      <alignment vertical="center"/>
    </xf>
    <xf numFmtId="0" fontId="47" fillId="11" borderId="0" xfId="0" applyFont="1" applyFill="1" applyBorder="1" applyAlignment="1">
      <alignment horizontal="center" vertical="center"/>
    </xf>
    <xf numFmtId="0" fontId="40" fillId="11" borderId="0" xfId="0" applyFont="1" applyFill="1" applyBorder="1" applyAlignment="1">
      <alignment horizontal="center" vertical="center"/>
    </xf>
    <xf numFmtId="0" fontId="42" fillId="11" borderId="0" xfId="0" applyFont="1" applyFill="1" applyBorder="1" applyAlignment="1">
      <alignment horizontal="center" vertical="center"/>
    </xf>
    <xf numFmtId="14" fontId="42" fillId="11" borderId="0" xfId="0" applyNumberFormat="1" applyFont="1" applyFill="1" applyBorder="1" applyAlignment="1">
      <alignment horizontal="center" vertical="center" wrapText="1"/>
    </xf>
    <xf numFmtId="0" fontId="42" fillId="11" borderId="0" xfId="0" applyFont="1" applyFill="1" applyBorder="1" applyAlignment="1">
      <alignment horizontal="center" vertical="center" wrapText="1"/>
    </xf>
    <xf numFmtId="0" fontId="41" fillId="0" borderId="0" xfId="0" applyFont="1" applyFill="1" applyAlignment="1">
      <alignment vertical="center"/>
    </xf>
    <xf numFmtId="0" fontId="36" fillId="11" borderId="0" xfId="0" applyFont="1" applyFill="1" applyBorder="1" applyAlignment="1">
      <alignment horizontal="center" vertical="center" wrapText="1"/>
    </xf>
    <xf numFmtId="0" fontId="37" fillId="0" borderId="60" xfId="0" applyFont="1" applyFill="1" applyBorder="1" applyAlignment="1">
      <alignment horizontal="center" vertical="center" wrapText="1"/>
    </xf>
    <xf numFmtId="0" fontId="36" fillId="11" borderId="0" xfId="0" applyFont="1" applyFill="1" applyBorder="1" applyAlignment="1">
      <alignment vertical="center" wrapText="1"/>
    </xf>
    <xf numFmtId="0" fontId="49" fillId="11" borderId="0" xfId="0" applyFont="1" applyFill="1" applyBorder="1" applyAlignment="1">
      <alignment horizontal="left" vertical="center"/>
    </xf>
    <xf numFmtId="0" fontId="42" fillId="11" borderId="0" xfId="0" applyFont="1" applyFill="1" applyAlignment="1">
      <alignment vertical="center"/>
    </xf>
    <xf numFmtId="0" fontId="37" fillId="11" borderId="0" xfId="0" applyFont="1" applyFill="1" applyAlignment="1">
      <alignment horizontal="right" vertical="center"/>
    </xf>
    <xf numFmtId="0" fontId="48" fillId="11" borderId="35" xfId="0" applyFont="1" applyFill="1" applyBorder="1" applyAlignment="1" applyProtection="1">
      <alignment horizontal="center" vertical="center" wrapText="1"/>
      <protection locked="0"/>
    </xf>
    <xf numFmtId="0" fontId="48" fillId="11" borderId="46" xfId="0" applyFont="1" applyFill="1" applyBorder="1" applyAlignment="1" applyProtection="1">
      <alignment horizontal="center" vertical="center" wrapText="1"/>
      <protection locked="0"/>
    </xf>
    <xf numFmtId="0" fontId="48" fillId="11" borderId="52" xfId="0" applyFont="1" applyFill="1" applyBorder="1" applyAlignment="1" applyProtection="1">
      <alignment horizontal="center" vertical="center" wrapText="1"/>
      <protection locked="0"/>
    </xf>
    <xf numFmtId="0" fontId="48" fillId="11" borderId="0" xfId="0" applyFont="1" applyFill="1" applyBorder="1" applyAlignment="1" applyProtection="1">
      <alignment horizontal="center" vertical="center" wrapText="1"/>
      <protection locked="0"/>
    </xf>
    <xf numFmtId="0" fontId="49" fillId="11" borderId="0" xfId="0" applyFont="1" applyFill="1" applyBorder="1" applyAlignment="1">
      <alignment horizontal="center" vertical="center"/>
    </xf>
    <xf numFmtId="0" fontId="36" fillId="11" borderId="0" xfId="0" applyFont="1" applyFill="1" applyBorder="1" applyAlignment="1">
      <alignment horizontal="center" vertical="center"/>
    </xf>
    <xf numFmtId="0" fontId="37" fillId="11" borderId="40" xfId="0" applyFont="1" applyFill="1" applyBorder="1" applyAlignment="1">
      <alignment horizontal="center" vertical="center" wrapText="1"/>
    </xf>
    <xf numFmtId="0" fontId="48" fillId="11" borderId="38" xfId="0" applyFont="1" applyFill="1" applyBorder="1" applyAlignment="1" applyProtection="1">
      <alignment horizontal="center" vertical="center" wrapText="1"/>
      <protection locked="0"/>
    </xf>
    <xf numFmtId="0" fontId="48" fillId="11" borderId="15" xfId="0" applyFont="1" applyFill="1" applyBorder="1" applyAlignment="1" applyProtection="1">
      <alignment horizontal="center" vertical="center" wrapText="1"/>
      <protection locked="0"/>
    </xf>
    <xf numFmtId="0" fontId="48" fillId="11" borderId="31" xfId="0" applyFont="1" applyFill="1" applyBorder="1" applyAlignment="1" applyProtection="1">
      <alignment horizontal="center" vertical="center" wrapText="1"/>
      <protection locked="0"/>
    </xf>
    <xf numFmtId="0" fontId="49" fillId="11" borderId="27" xfId="0" applyFont="1" applyFill="1" applyBorder="1" applyAlignment="1">
      <alignment horizontal="center" vertical="center"/>
    </xf>
    <xf numFmtId="0" fontId="36" fillId="11" borderId="23" xfId="0" applyFont="1" applyFill="1" applyBorder="1" applyAlignment="1">
      <alignment horizontal="center" vertical="center"/>
    </xf>
    <xf numFmtId="0" fontId="37" fillId="11" borderId="24" xfId="0" applyFont="1" applyFill="1" applyBorder="1" applyAlignment="1">
      <alignment horizontal="center" vertical="center" wrapText="1"/>
    </xf>
    <xf numFmtId="0" fontId="48" fillId="11" borderId="36" xfId="0" applyFont="1" applyFill="1" applyBorder="1" applyAlignment="1" applyProtection="1">
      <alignment horizontal="center" vertical="center" wrapText="1"/>
      <protection locked="0"/>
    </xf>
    <xf numFmtId="0" fontId="48" fillId="11" borderId="32" xfId="0" applyFont="1" applyFill="1" applyBorder="1" applyAlignment="1" applyProtection="1">
      <alignment horizontal="center" vertical="center" wrapText="1"/>
      <protection locked="0"/>
    </xf>
    <xf numFmtId="0" fontId="49" fillId="11" borderId="24" xfId="0" applyFont="1" applyFill="1" applyBorder="1" applyAlignment="1">
      <alignment horizontal="center" vertical="center"/>
    </xf>
    <xf numFmtId="0" fontId="36" fillId="11" borderId="71" xfId="0" applyFont="1" applyFill="1" applyBorder="1" applyAlignment="1">
      <alignment horizontal="center" vertical="center"/>
    </xf>
    <xf numFmtId="0" fontId="37" fillId="11" borderId="27" xfId="0" applyFont="1" applyFill="1" applyBorder="1" applyAlignment="1">
      <alignment horizontal="center" vertical="center" wrapText="1"/>
    </xf>
    <xf numFmtId="0" fontId="48" fillId="11" borderId="34" xfId="0" applyFont="1" applyFill="1" applyBorder="1" applyAlignment="1" applyProtection="1">
      <alignment horizontal="center" vertical="center" wrapText="1"/>
      <protection locked="0"/>
    </xf>
    <xf numFmtId="0" fontId="48" fillId="11" borderId="11" xfId="0" applyFont="1" applyFill="1" applyBorder="1" applyAlignment="1" applyProtection="1">
      <alignment horizontal="center" vertical="center" wrapText="1"/>
      <protection locked="0"/>
    </xf>
    <xf numFmtId="0" fontId="48" fillId="11" borderId="54" xfId="0" applyFont="1" applyFill="1" applyBorder="1" applyAlignment="1" applyProtection="1">
      <alignment horizontal="center" vertical="center" wrapText="1"/>
      <protection locked="0"/>
    </xf>
    <xf numFmtId="0" fontId="48" fillId="11" borderId="39" xfId="0" applyFont="1" applyFill="1" applyBorder="1" applyAlignment="1" applyProtection="1">
      <alignment horizontal="center" vertical="center" wrapText="1"/>
      <protection locked="0"/>
    </xf>
    <xf numFmtId="0" fontId="37" fillId="11" borderId="55" xfId="0" applyFont="1" applyFill="1" applyBorder="1" applyAlignment="1">
      <alignment horizontal="center" vertical="center" wrapText="1"/>
    </xf>
    <xf numFmtId="0" fontId="48" fillId="11" borderId="37" xfId="0" applyFont="1" applyFill="1" applyBorder="1" applyAlignment="1" applyProtection="1">
      <alignment horizontal="center" vertical="center" wrapText="1"/>
      <protection locked="0"/>
    </xf>
    <xf numFmtId="0" fontId="48" fillId="11" borderId="53" xfId="0" applyFont="1" applyFill="1" applyBorder="1" applyAlignment="1" applyProtection="1">
      <alignment horizontal="center" vertical="center" wrapText="1"/>
      <protection locked="0"/>
    </xf>
    <xf numFmtId="0" fontId="32" fillId="11" borderId="0" xfId="0" applyFont="1" applyFill="1" applyBorder="1" applyAlignment="1">
      <alignment horizontal="center" vertical="center" wrapText="1"/>
    </xf>
    <xf numFmtId="0" fontId="32" fillId="11" borderId="0" xfId="0" applyFont="1" applyFill="1" applyBorder="1" applyAlignment="1">
      <alignment vertical="center" wrapText="1"/>
    </xf>
    <xf numFmtId="0" fontId="48" fillId="0" borderId="60" xfId="0" applyFont="1" applyFill="1" applyBorder="1" applyAlignment="1" applyProtection="1">
      <alignment horizontal="center" vertical="center" wrapText="1"/>
      <protection locked="0"/>
    </xf>
    <xf numFmtId="0" fontId="49" fillId="0" borderId="60" xfId="0" applyFont="1" applyFill="1" applyBorder="1" applyAlignment="1">
      <alignment horizontal="center" vertical="center"/>
    </xf>
    <xf numFmtId="0" fontId="32" fillId="0" borderId="81" xfId="0" applyFont="1" applyFill="1" applyBorder="1" applyAlignment="1">
      <alignment horizontal="center" vertical="center" wrapText="1"/>
    </xf>
    <xf numFmtId="0" fontId="48" fillId="0" borderId="81" xfId="0" applyFont="1" applyFill="1" applyBorder="1" applyAlignment="1" applyProtection="1">
      <alignment horizontal="center" vertical="center" wrapText="1"/>
      <protection locked="0"/>
    </xf>
    <xf numFmtId="0" fontId="49" fillId="0" borderId="81" xfId="0" applyFont="1" applyFill="1" applyBorder="1" applyAlignment="1">
      <alignment horizontal="center" vertical="center"/>
    </xf>
    <xf numFmtId="0" fontId="37" fillId="0" borderId="90" xfId="0" applyFont="1" applyFill="1" applyBorder="1" applyAlignment="1">
      <alignment horizontal="center" vertical="center" wrapText="1"/>
    </xf>
    <xf numFmtId="0" fontId="48" fillId="0" borderId="90" xfId="0" applyFont="1" applyFill="1" applyBorder="1" applyAlignment="1" applyProtection="1">
      <alignment horizontal="center" vertical="center" wrapText="1"/>
      <protection locked="0"/>
    </xf>
    <xf numFmtId="0" fontId="49" fillId="0" borderId="90" xfId="0" applyFont="1" applyFill="1" applyBorder="1" applyAlignment="1">
      <alignment horizontal="center" vertical="center"/>
    </xf>
    <xf numFmtId="0" fontId="37" fillId="20" borderId="90" xfId="0" applyFont="1" applyFill="1" applyBorder="1" applyAlignment="1">
      <alignment horizontal="center" vertical="center" wrapText="1"/>
    </xf>
    <xf numFmtId="0" fontId="37" fillId="11" borderId="85" xfId="0" applyFont="1" applyFill="1" applyBorder="1" applyAlignment="1">
      <alignment horizontal="center" vertical="center" wrapText="1"/>
    </xf>
    <xf numFmtId="0" fontId="48" fillId="11" borderId="85" xfId="0" applyFont="1" applyFill="1" applyBorder="1" applyAlignment="1" applyProtection="1">
      <alignment horizontal="center" vertical="center" wrapText="1"/>
      <protection locked="0"/>
    </xf>
    <xf numFmtId="0" fontId="49" fillId="11" borderId="85" xfId="0" applyFont="1" applyFill="1" applyBorder="1" applyAlignment="1">
      <alignment horizontal="center" vertical="center"/>
    </xf>
    <xf numFmtId="0" fontId="37" fillId="11" borderId="90" xfId="0" applyFont="1" applyFill="1" applyBorder="1" applyAlignment="1">
      <alignment horizontal="center" vertical="center" wrapText="1"/>
    </xf>
    <xf numFmtId="0" fontId="48" fillId="11" borderId="90" xfId="0" applyFont="1" applyFill="1" applyBorder="1" applyAlignment="1" applyProtection="1">
      <alignment horizontal="center" vertical="center" wrapText="1"/>
      <protection locked="0"/>
    </xf>
    <xf numFmtId="0" fontId="49" fillId="11" borderId="90" xfId="0" applyFont="1" applyFill="1" applyBorder="1" applyAlignment="1">
      <alignment horizontal="center" vertical="center"/>
    </xf>
    <xf numFmtId="1" fontId="49" fillId="11" borderId="85" xfId="0" applyNumberFormat="1" applyFont="1" applyFill="1" applyBorder="1" applyAlignment="1">
      <alignment horizontal="center" vertical="center"/>
    </xf>
    <xf numFmtId="14" fontId="36" fillId="11" borderId="60" xfId="0" applyNumberFormat="1" applyFont="1" applyFill="1" applyBorder="1" applyAlignment="1">
      <alignment vertical="center"/>
    </xf>
    <xf numFmtId="0" fontId="37" fillId="11" borderId="90" xfId="0" applyFont="1" applyFill="1" applyBorder="1" applyAlignment="1">
      <alignment horizontal="center" vertical="center"/>
    </xf>
    <xf numFmtId="0" fontId="51" fillId="12" borderId="60" xfId="0" applyFont="1" applyFill="1" applyBorder="1" applyAlignment="1">
      <alignment horizontal="center" vertical="center"/>
    </xf>
    <xf numFmtId="0" fontId="50" fillId="11" borderId="85" xfId="0" applyFont="1" applyFill="1" applyBorder="1" applyAlignment="1">
      <alignment horizontal="left" vertical="center"/>
    </xf>
    <xf numFmtId="0" fontId="50" fillId="11" borderId="90" xfId="0" applyFont="1" applyFill="1" applyBorder="1" applyAlignment="1">
      <alignment horizontal="left" vertical="center"/>
    </xf>
    <xf numFmtId="0" fontId="36" fillId="11" borderId="85" xfId="0" applyFont="1" applyFill="1" applyBorder="1" applyAlignment="1">
      <alignment horizontal="left" vertical="center"/>
    </xf>
    <xf numFmtId="0" fontId="36" fillId="11" borderId="90" xfId="0" applyFont="1" applyFill="1" applyBorder="1" applyAlignment="1">
      <alignment horizontal="left" vertical="center"/>
    </xf>
    <xf numFmtId="0" fontId="41" fillId="11" borderId="0" xfId="0" applyFont="1" applyFill="1" applyBorder="1" applyAlignment="1" applyProtection="1">
      <alignment vertical="center"/>
    </xf>
    <xf numFmtId="0" fontId="43" fillId="11" borderId="0" xfId="0" applyFont="1" applyFill="1" applyBorder="1" applyAlignment="1" applyProtection="1">
      <alignment vertical="center" wrapText="1"/>
    </xf>
    <xf numFmtId="0" fontId="41" fillId="11" borderId="0" xfId="0" applyFont="1" applyFill="1" applyBorder="1" applyAlignment="1" applyProtection="1">
      <alignment horizontal="left" vertical="center"/>
    </xf>
    <xf numFmtId="0" fontId="41" fillId="11" borderId="0" xfId="0" applyFont="1" applyFill="1" applyAlignment="1" applyProtection="1">
      <alignment vertical="center"/>
    </xf>
    <xf numFmtId="0" fontId="53" fillId="11" borderId="0" xfId="0" applyFont="1" applyFill="1" applyAlignment="1">
      <alignment vertical="center"/>
    </xf>
    <xf numFmtId="0" fontId="36" fillId="0" borderId="0" xfId="0" applyFont="1" applyAlignment="1">
      <alignment vertical="center"/>
    </xf>
    <xf numFmtId="0" fontId="41" fillId="11" borderId="0" xfId="0" applyFont="1" applyFill="1" applyAlignment="1" applyProtection="1">
      <alignment horizontal="right" vertical="center"/>
    </xf>
    <xf numFmtId="0" fontId="43" fillId="11" borderId="0" xfId="0" applyFont="1" applyFill="1" applyBorder="1" applyAlignment="1" applyProtection="1">
      <alignment horizontal="center" vertical="center" wrapText="1"/>
    </xf>
    <xf numFmtId="0" fontId="36" fillId="11" borderId="60" xfId="0" applyFont="1" applyFill="1" applyBorder="1" applyAlignment="1" applyProtection="1">
      <alignment horizontal="center" vertical="center" wrapText="1"/>
    </xf>
    <xf numFmtId="0" fontId="36" fillId="11" borderId="0" xfId="0" applyFont="1" applyFill="1" applyAlignment="1" applyProtection="1">
      <alignment vertical="center"/>
    </xf>
    <xf numFmtId="0" fontId="37" fillId="12" borderId="60" xfId="0" applyFont="1" applyFill="1" applyBorder="1" applyAlignment="1">
      <alignment vertical="center" wrapText="1"/>
    </xf>
    <xf numFmtId="0" fontId="37" fillId="12" borderId="60" xfId="0" applyFont="1" applyFill="1" applyBorder="1" applyAlignment="1">
      <alignment horizontal="center" vertical="center" wrapText="1"/>
    </xf>
    <xf numFmtId="0" fontId="37" fillId="12" borderId="60" xfId="0" applyFont="1" applyFill="1" applyBorder="1" applyAlignment="1" applyProtection="1">
      <alignment horizontal="center" vertical="center" textRotation="90" wrapText="1"/>
    </xf>
    <xf numFmtId="0" fontId="37" fillId="12" borderId="60" xfId="0" applyFont="1" applyFill="1" applyBorder="1" applyAlignment="1" applyProtection="1">
      <alignment horizontal="center" vertical="center" wrapText="1"/>
    </xf>
    <xf numFmtId="0" fontId="45" fillId="11" borderId="85" xfId="0" applyFont="1" applyFill="1" applyBorder="1" applyAlignment="1" applyProtection="1">
      <alignment horizontal="center" vertical="center" wrapText="1"/>
      <protection locked="0"/>
    </xf>
    <xf numFmtId="0" fontId="37" fillId="11" borderId="85" xfId="0" applyFont="1" applyFill="1" applyBorder="1" applyAlignment="1">
      <alignment horizontal="center" vertical="center"/>
    </xf>
    <xf numFmtId="0" fontId="45" fillId="11" borderId="90" xfId="0" applyFont="1" applyFill="1" applyBorder="1" applyAlignment="1" applyProtection="1">
      <alignment horizontal="center" vertical="center" wrapText="1"/>
      <protection locked="0"/>
    </xf>
    <xf numFmtId="0" fontId="43" fillId="13" borderId="60" xfId="0" applyFont="1" applyFill="1" applyBorder="1" applyAlignment="1">
      <alignment horizontal="center" vertical="center" wrapText="1"/>
    </xf>
    <xf numFmtId="0" fontId="36" fillId="11" borderId="61" xfId="0" applyFont="1" applyFill="1" applyBorder="1" applyAlignment="1" applyProtection="1">
      <alignment horizontal="left" vertical="center" wrapText="1"/>
    </xf>
    <xf numFmtId="0" fontId="41" fillId="0" borderId="60" xfId="0" applyFont="1" applyFill="1" applyBorder="1" applyAlignment="1">
      <alignment horizontal="justify" vertical="center" wrapText="1"/>
    </xf>
    <xf numFmtId="0" fontId="43" fillId="12" borderId="60" xfId="0" applyFont="1" applyFill="1" applyBorder="1" applyAlignment="1">
      <alignment horizontal="center" vertical="center"/>
    </xf>
    <xf numFmtId="0" fontId="41" fillId="17" borderId="60" xfId="0" applyFont="1" applyFill="1" applyBorder="1" applyAlignment="1">
      <alignment horizontal="center" vertical="center" wrapText="1"/>
    </xf>
    <xf numFmtId="0" fontId="41" fillId="17" borderId="60" xfId="0" applyFont="1" applyFill="1" applyBorder="1" applyAlignment="1">
      <alignment vertical="center"/>
    </xf>
    <xf numFmtId="14" fontId="41" fillId="17" borderId="60" xfId="0" applyNumberFormat="1" applyFont="1" applyFill="1" applyBorder="1" applyAlignment="1">
      <alignment horizontal="center" vertical="center"/>
    </xf>
    <xf numFmtId="9" fontId="36" fillId="11" borderId="0" xfId="2" applyFont="1" applyFill="1" applyAlignment="1" applyProtection="1">
      <alignment vertical="center"/>
    </xf>
    <xf numFmtId="0" fontId="42" fillId="0" borderId="60" xfId="0" applyFont="1" applyFill="1" applyBorder="1" applyAlignment="1">
      <alignment horizontal="center" vertical="center" wrapText="1"/>
    </xf>
    <xf numFmtId="0" fontId="40" fillId="11" borderId="60" xfId="0" applyFont="1" applyFill="1" applyBorder="1" applyAlignment="1" applyProtection="1">
      <alignment horizontal="center" vertical="center" wrapText="1"/>
    </xf>
    <xf numFmtId="1" fontId="40" fillId="11" borderId="60" xfId="0" applyNumberFormat="1" applyFont="1" applyFill="1" applyBorder="1" applyAlignment="1" applyProtection="1">
      <alignment horizontal="center" vertical="center" wrapText="1"/>
    </xf>
    <xf numFmtId="0" fontId="40" fillId="11" borderId="60" xfId="0" applyFont="1" applyFill="1" applyBorder="1" applyAlignment="1" applyProtection="1">
      <alignment horizontal="center" vertical="center"/>
    </xf>
    <xf numFmtId="0" fontId="54" fillId="11" borderId="60" xfId="0" applyFont="1" applyFill="1" applyBorder="1" applyAlignment="1" applyProtection="1">
      <alignment horizontal="center" vertical="center" wrapText="1"/>
      <protection locked="0"/>
    </xf>
    <xf numFmtId="0" fontId="54" fillId="11" borderId="60" xfId="0" applyFont="1" applyFill="1" applyBorder="1" applyAlignment="1" applyProtection="1">
      <alignment horizontal="center" vertical="center"/>
      <protection locked="0"/>
    </xf>
    <xf numFmtId="0" fontId="55" fillId="11" borderId="60" xfId="0" applyFont="1" applyFill="1" applyBorder="1" applyAlignment="1" applyProtection="1">
      <alignment horizontal="center" vertical="center"/>
    </xf>
    <xf numFmtId="1" fontId="55" fillId="11" borderId="60" xfId="0" applyNumberFormat="1" applyFont="1" applyFill="1" applyBorder="1" applyAlignment="1" applyProtection="1">
      <alignment horizontal="center" vertical="center" wrapText="1"/>
    </xf>
    <xf numFmtId="0" fontId="42" fillId="11" borderId="60" xfId="0" applyFont="1" applyFill="1" applyBorder="1" applyAlignment="1" applyProtection="1">
      <alignment horizontal="center" vertical="center" wrapText="1"/>
    </xf>
    <xf numFmtId="0" fontId="42" fillId="11" borderId="60" xfId="0" applyFont="1" applyFill="1" applyBorder="1" applyAlignment="1" applyProtection="1">
      <alignment horizontal="justify" vertical="center" wrapText="1"/>
      <protection locked="0"/>
    </xf>
    <xf numFmtId="0" fontId="37" fillId="0" borderId="60" xfId="0" applyFont="1" applyFill="1" applyBorder="1" applyAlignment="1">
      <alignment horizontal="center" vertical="center" wrapText="1"/>
    </xf>
    <xf numFmtId="0" fontId="55" fillId="11" borderId="60" xfId="0" applyFont="1" applyFill="1" applyBorder="1" applyAlignment="1" applyProtection="1">
      <alignment horizontal="center" vertical="center"/>
    </xf>
    <xf numFmtId="0" fontId="54" fillId="11" borderId="60" xfId="0" applyFont="1" applyFill="1" applyBorder="1" applyAlignment="1" applyProtection="1">
      <alignment horizontal="center" vertical="center"/>
    </xf>
    <xf numFmtId="0" fontId="56" fillId="11" borderId="60" xfId="0" applyFont="1" applyFill="1" applyBorder="1" applyAlignment="1">
      <alignment horizontal="center" vertical="center" wrapText="1"/>
    </xf>
    <xf numFmtId="0" fontId="55" fillId="0" borderId="60" xfId="0" applyFont="1" applyFill="1" applyBorder="1" applyAlignment="1" applyProtection="1">
      <alignment horizontal="center" vertical="center" wrapText="1"/>
    </xf>
    <xf numFmtId="0" fontId="55" fillId="0" borderId="60" xfId="0" applyFont="1" applyFill="1" applyBorder="1" applyAlignment="1" applyProtection="1">
      <alignment horizontal="center" vertical="center"/>
    </xf>
    <xf numFmtId="0" fontId="42" fillId="0" borderId="60" xfId="0" applyFont="1" applyFill="1" applyBorder="1" applyAlignment="1">
      <alignment horizontal="center" vertical="center"/>
    </xf>
    <xf numFmtId="1" fontId="40" fillId="11" borderId="61" xfId="0" applyNumberFormat="1" applyFont="1" applyFill="1" applyBorder="1" applyAlignment="1" applyProtection="1">
      <alignment horizontal="center" vertical="center" wrapText="1"/>
    </xf>
    <xf numFmtId="0" fontId="40" fillId="11" borderId="61" xfId="0" applyFont="1" applyFill="1" applyBorder="1" applyAlignment="1" applyProtection="1">
      <alignment horizontal="center" vertical="center"/>
    </xf>
    <xf numFmtId="0" fontId="37" fillId="12" borderId="60" xfId="0" applyFont="1" applyFill="1" applyBorder="1" applyAlignment="1">
      <alignment horizontal="center" vertical="center"/>
    </xf>
    <xf numFmtId="14" fontId="42" fillId="0" borderId="60" xfId="0" applyNumberFormat="1" applyFont="1" applyFill="1" applyBorder="1" applyAlignment="1">
      <alignment horizontal="center" vertical="center"/>
    </xf>
    <xf numFmtId="0" fontId="36" fillId="11" borderId="0" xfId="0" applyFont="1" applyFill="1" applyBorder="1" applyAlignment="1" applyProtection="1">
      <alignment horizontal="left" vertical="center"/>
    </xf>
    <xf numFmtId="0" fontId="36" fillId="11" borderId="0" xfId="0" applyFont="1" applyFill="1" applyAlignment="1" applyProtection="1">
      <alignment horizontal="right" vertical="center"/>
    </xf>
    <xf numFmtId="0" fontId="36" fillId="11" borderId="0" xfId="0" applyFont="1" applyFill="1" applyBorder="1" applyAlignment="1" applyProtection="1">
      <alignment vertical="center"/>
    </xf>
    <xf numFmtId="0" fontId="37" fillId="11" borderId="62" xfId="0" applyFont="1" applyFill="1" applyBorder="1" applyAlignment="1" applyProtection="1">
      <alignment vertical="center" wrapText="1"/>
    </xf>
    <xf numFmtId="0" fontId="37" fillId="11" borderId="63" xfId="0" applyFont="1" applyFill="1" applyBorder="1" applyAlignment="1" applyProtection="1">
      <alignment vertical="center" wrapText="1"/>
    </xf>
    <xf numFmtId="0" fontId="36" fillId="11" borderId="63" xfId="0" applyFont="1" applyFill="1" applyBorder="1" applyAlignment="1" applyProtection="1">
      <alignment vertical="center"/>
    </xf>
    <xf numFmtId="0" fontId="36" fillId="11" borderId="59" xfId="0" applyFont="1" applyFill="1" applyBorder="1" applyAlignment="1" applyProtection="1">
      <alignment vertical="center"/>
    </xf>
    <xf numFmtId="0" fontId="37" fillId="11" borderId="0" xfId="0" applyFont="1" applyFill="1" applyBorder="1" applyAlignment="1" applyProtection="1">
      <alignment vertical="center" wrapText="1"/>
    </xf>
    <xf numFmtId="0" fontId="37" fillId="11" borderId="62" xfId="0" applyFont="1" applyFill="1" applyBorder="1" applyAlignment="1" applyProtection="1">
      <alignment horizontal="left" vertical="center" wrapText="1"/>
    </xf>
    <xf numFmtId="0" fontId="37" fillId="11" borderId="63" xfId="0" applyFont="1" applyFill="1" applyBorder="1" applyAlignment="1" applyProtection="1">
      <alignment horizontal="left" vertical="center" wrapText="1"/>
    </xf>
    <xf numFmtId="0" fontId="37" fillId="11" borderId="59" xfId="0" applyFont="1" applyFill="1" applyBorder="1" applyAlignment="1" applyProtection="1">
      <alignment horizontal="left" vertical="center" wrapText="1"/>
    </xf>
    <xf numFmtId="0" fontId="37" fillId="11" borderId="60" xfId="0" applyFont="1" applyFill="1" applyBorder="1" applyAlignment="1" applyProtection="1">
      <alignment vertical="center" wrapText="1"/>
    </xf>
    <xf numFmtId="0" fontId="37" fillId="11" borderId="60" xfId="0" applyFont="1" applyFill="1" applyBorder="1" applyAlignment="1" applyProtection="1">
      <alignment horizontal="center" vertical="center" wrapText="1"/>
    </xf>
    <xf numFmtId="0" fontId="57" fillId="11" borderId="60" xfId="0" applyFont="1" applyFill="1" applyBorder="1" applyAlignment="1" applyProtection="1">
      <alignment vertical="center" wrapText="1"/>
    </xf>
    <xf numFmtId="0" fontId="36" fillId="11" borderId="60" xfId="0" applyFont="1" applyFill="1" applyBorder="1" applyAlignment="1" applyProtection="1">
      <alignment vertical="center" wrapText="1"/>
    </xf>
    <xf numFmtId="0" fontId="36" fillId="11" borderId="0" xfId="0" applyFont="1" applyFill="1" applyBorder="1" applyAlignment="1" applyProtection="1">
      <alignment vertical="center" wrapText="1"/>
    </xf>
    <xf numFmtId="0" fontId="36" fillId="11" borderId="0" xfId="0" applyFont="1" applyFill="1" applyBorder="1" applyAlignment="1" applyProtection="1">
      <alignment horizontal="left" vertical="center" wrapText="1"/>
    </xf>
    <xf numFmtId="0" fontId="6" fillId="11" borderId="0" xfId="1" applyFill="1"/>
    <xf numFmtId="0" fontId="61" fillId="0" borderId="4" xfId="1" applyFont="1" applyBorder="1" applyAlignment="1">
      <alignment horizontal="center" vertical="top" wrapText="1"/>
    </xf>
    <xf numFmtId="0" fontId="61" fillId="0" borderId="2" xfId="1" applyFont="1" applyBorder="1" applyAlignment="1">
      <alignment horizontal="center" vertical="top" wrapText="1"/>
    </xf>
    <xf numFmtId="0" fontId="4" fillId="0" borderId="4" xfId="1" applyFont="1" applyBorder="1" applyAlignment="1">
      <alignment horizontal="center" vertical="center" wrapText="1"/>
    </xf>
    <xf numFmtId="0" fontId="4" fillId="0" borderId="17" xfId="1" applyFont="1" applyBorder="1" applyAlignment="1">
      <alignment horizontal="center" vertical="center" wrapText="1"/>
    </xf>
    <xf numFmtId="0" fontId="62" fillId="6" borderId="5" xfId="1" applyFont="1" applyFill="1" applyBorder="1" applyAlignment="1">
      <alignment horizontal="right" vertical="top" wrapText="1"/>
    </xf>
    <xf numFmtId="0" fontId="61" fillId="8" borderId="5" xfId="1" applyFont="1" applyFill="1" applyBorder="1" applyAlignment="1">
      <alignment horizontal="right" vertical="top" wrapText="1"/>
    </xf>
    <xf numFmtId="0" fontId="62" fillId="7" borderId="5" xfId="1" applyFont="1" applyFill="1" applyBorder="1" applyAlignment="1">
      <alignment horizontal="right" vertical="top" wrapText="1"/>
    </xf>
    <xf numFmtId="0" fontId="4" fillId="6" borderId="15" xfId="1" applyFont="1" applyFill="1" applyBorder="1" applyAlignment="1">
      <alignment horizontal="center" vertical="center" wrapText="1"/>
    </xf>
    <xf numFmtId="0" fontId="62" fillId="6" borderId="5" xfId="1" applyFont="1" applyFill="1" applyBorder="1" applyAlignment="1">
      <alignment horizontal="center" vertical="center" wrapText="1"/>
    </xf>
    <xf numFmtId="0" fontId="61" fillId="8" borderId="5" xfId="1" applyFont="1" applyFill="1" applyBorder="1" applyAlignment="1">
      <alignment horizontal="center" vertical="center" wrapText="1"/>
    </xf>
    <xf numFmtId="0" fontId="62" fillId="7" borderId="5" xfId="1" applyFont="1" applyFill="1" applyBorder="1" applyAlignment="1">
      <alignment horizontal="center" vertical="center" wrapText="1"/>
    </xf>
    <xf numFmtId="0" fontId="6" fillId="6" borderId="50" xfId="1" applyFill="1" applyBorder="1" applyAlignment="1">
      <alignment horizontal="center" vertical="center"/>
    </xf>
    <xf numFmtId="0" fontId="62" fillId="6" borderId="5" xfId="1" applyFont="1" applyFill="1" applyBorder="1" applyAlignment="1">
      <alignment vertical="top" wrapText="1"/>
    </xf>
    <xf numFmtId="0" fontId="61" fillId="8" borderId="5" xfId="1" applyFont="1" applyFill="1" applyBorder="1" applyAlignment="1">
      <alignment vertical="top" wrapText="1"/>
    </xf>
    <xf numFmtId="0" fontId="62" fillId="7" borderId="5" xfId="1" applyFont="1" applyFill="1" applyBorder="1" applyAlignment="1">
      <alignment vertical="top" wrapText="1"/>
    </xf>
    <xf numFmtId="0" fontId="63" fillId="6" borderId="5" xfId="1" applyFont="1" applyFill="1" applyBorder="1" applyAlignment="1">
      <alignment vertical="top" wrapText="1"/>
    </xf>
    <xf numFmtId="0" fontId="63" fillId="6" borderId="6" xfId="1" applyFont="1" applyFill="1" applyBorder="1" applyAlignment="1">
      <alignment vertical="top" wrapText="1"/>
    </xf>
    <xf numFmtId="0" fontId="6" fillId="8" borderId="6" xfId="1" applyFill="1" applyBorder="1" applyAlignment="1">
      <alignment vertical="top" wrapText="1"/>
    </xf>
    <xf numFmtId="0" fontId="62" fillId="7" borderId="7" xfId="1" applyFont="1" applyFill="1" applyBorder="1" applyAlignment="1">
      <alignment vertical="top" wrapText="1"/>
    </xf>
    <xf numFmtId="0" fontId="62" fillId="21" borderId="5" xfId="1" applyFont="1" applyFill="1" applyBorder="1" applyAlignment="1">
      <alignment horizontal="right" vertical="top" wrapText="1"/>
    </xf>
    <xf numFmtId="0" fontId="4" fillId="8" borderId="50" xfId="1" applyFont="1" applyFill="1" applyBorder="1" applyAlignment="1">
      <alignment horizontal="center" vertical="center" wrapText="1"/>
    </xf>
    <xf numFmtId="0" fontId="62" fillId="21" borderId="5" xfId="1" applyFont="1" applyFill="1" applyBorder="1" applyAlignment="1">
      <alignment horizontal="center" vertical="center" wrapText="1"/>
    </xf>
    <xf numFmtId="0" fontId="62" fillId="21" borderId="5" xfId="1" applyFont="1" applyFill="1" applyBorder="1" applyAlignment="1">
      <alignment vertical="top" wrapText="1"/>
    </xf>
    <xf numFmtId="0" fontId="62" fillId="21" borderId="7" xfId="1" applyFont="1" applyFill="1" applyBorder="1" applyAlignment="1">
      <alignment vertical="top" wrapText="1"/>
    </xf>
    <xf numFmtId="0" fontId="4" fillId="7" borderId="50" xfId="1" applyFont="1" applyFill="1" applyBorder="1" applyAlignment="1">
      <alignment horizontal="center" vertical="center" wrapText="1"/>
    </xf>
    <xf numFmtId="0" fontId="62" fillId="7" borderId="5" xfId="1" applyFont="1" applyFill="1" applyBorder="1" applyAlignment="1">
      <alignment horizontal="center" vertical="top" wrapText="1"/>
    </xf>
    <xf numFmtId="0" fontId="4" fillId="10" borderId="50" xfId="1" applyFont="1" applyFill="1" applyBorder="1" applyAlignment="1">
      <alignment horizontal="center" vertical="center" wrapText="1"/>
    </xf>
    <xf numFmtId="0" fontId="39" fillId="19" borderId="62" xfId="0" applyFont="1" applyFill="1" applyBorder="1" applyAlignment="1">
      <alignment horizontal="center"/>
    </xf>
    <xf numFmtId="0" fontId="39" fillId="19" borderId="63" xfId="0" applyFont="1" applyFill="1" applyBorder="1" applyAlignment="1">
      <alignment horizontal="center"/>
    </xf>
    <xf numFmtId="0" fontId="39" fillId="19" borderId="59" xfId="0" applyFont="1" applyFill="1" applyBorder="1" applyAlignment="1">
      <alignment horizontal="center"/>
    </xf>
    <xf numFmtId="0" fontId="38" fillId="19" borderId="61" xfId="0" applyFont="1" applyFill="1" applyBorder="1" applyAlignment="1">
      <alignment horizontal="center" vertical="center" wrapText="1"/>
    </xf>
    <xf numFmtId="0" fontId="38" fillId="19" borderId="66" xfId="0" applyFont="1" applyFill="1" applyBorder="1" applyAlignment="1">
      <alignment horizontal="center" vertical="center" wrapText="1"/>
    </xf>
    <xf numFmtId="0" fontId="38" fillId="19" borderId="81" xfId="0" applyFont="1" applyFill="1" applyBorder="1" applyAlignment="1">
      <alignment horizontal="center" vertical="center" wrapText="1"/>
    </xf>
    <xf numFmtId="0" fontId="36" fillId="11" borderId="61" xfId="0" applyFont="1" applyFill="1" applyBorder="1" applyAlignment="1">
      <alignment horizontal="left" vertical="center" wrapText="1"/>
    </xf>
    <xf numFmtId="0" fontId="36" fillId="11" borderId="66" xfId="0" applyFont="1" applyFill="1" applyBorder="1" applyAlignment="1">
      <alignment horizontal="left" vertical="center" wrapText="1"/>
    </xf>
    <xf numFmtId="0" fontId="36" fillId="11" borderId="81" xfId="0" applyFont="1" applyFill="1" applyBorder="1" applyAlignment="1">
      <alignment horizontal="left" vertical="center" wrapText="1"/>
    </xf>
    <xf numFmtId="0" fontId="40" fillId="11" borderId="60" xfId="0" applyFont="1" applyFill="1" applyBorder="1" applyAlignment="1">
      <alignment horizontal="center" vertical="center" wrapText="1"/>
    </xf>
    <xf numFmtId="0" fontId="37" fillId="0" borderId="60" xfId="0" applyFont="1" applyFill="1" applyBorder="1" applyAlignment="1">
      <alignment horizontal="center" vertical="center" wrapText="1"/>
    </xf>
    <xf numFmtId="0" fontId="36" fillId="0" borderId="60" xfId="0" applyFont="1" applyFill="1" applyBorder="1" applyAlignment="1">
      <alignment horizontal="left" vertical="center" wrapText="1"/>
    </xf>
    <xf numFmtId="0" fontId="36" fillId="11" borderId="64" xfId="0" applyFont="1" applyFill="1" applyBorder="1" applyAlignment="1">
      <alignment horizontal="justify" vertical="center" wrapText="1"/>
    </xf>
    <xf numFmtId="0" fontId="36" fillId="11" borderId="78" xfId="0" applyFont="1" applyFill="1" applyBorder="1" applyAlignment="1">
      <alignment horizontal="justify" vertical="center" wrapText="1"/>
    </xf>
    <xf numFmtId="0" fontId="36" fillId="11" borderId="65" xfId="0" applyFont="1" applyFill="1" applyBorder="1" applyAlignment="1">
      <alignment horizontal="justify" vertical="center" wrapText="1"/>
    </xf>
    <xf numFmtId="0" fontId="36" fillId="11" borderId="67" xfId="0" applyFont="1" applyFill="1" applyBorder="1" applyAlignment="1">
      <alignment horizontal="justify" vertical="center" wrapText="1"/>
    </xf>
    <xf numFmtId="0" fontId="36" fillId="11" borderId="0" xfId="0" applyFont="1" applyFill="1" applyBorder="1" applyAlignment="1">
      <alignment horizontal="justify" vertical="center" wrapText="1"/>
    </xf>
    <xf numFmtId="0" fontId="36" fillId="11" borderId="57" xfId="0" applyFont="1" applyFill="1" applyBorder="1" applyAlignment="1">
      <alignment horizontal="justify" vertical="center" wrapText="1"/>
    </xf>
    <xf numFmtId="0" fontId="36" fillId="11" borderId="72" xfId="0" applyFont="1" applyFill="1" applyBorder="1" applyAlignment="1">
      <alignment horizontal="justify" vertical="center" wrapText="1"/>
    </xf>
    <xf numFmtId="0" fontId="36" fillId="11" borderId="79" xfId="0" applyFont="1" applyFill="1" applyBorder="1" applyAlignment="1">
      <alignment horizontal="justify" vertical="center" wrapText="1"/>
    </xf>
    <xf numFmtId="0" fontId="36" fillId="11" borderId="80" xfId="0" applyFont="1" applyFill="1" applyBorder="1" applyAlignment="1">
      <alignment horizontal="justify" vertical="center" wrapText="1"/>
    </xf>
    <xf numFmtId="0" fontId="36" fillId="11" borderId="60" xfId="0" applyFont="1" applyFill="1" applyBorder="1" applyAlignment="1">
      <alignment horizontal="left" vertical="center" wrapText="1"/>
    </xf>
    <xf numFmtId="0" fontId="41" fillId="17" borderId="60" xfId="0" applyFont="1" applyFill="1" applyBorder="1" applyAlignment="1">
      <alignment horizontal="center" vertical="center"/>
    </xf>
    <xf numFmtId="14" fontId="41" fillId="17" borderId="60" xfId="0" applyNumberFormat="1" applyFont="1" applyFill="1" applyBorder="1" applyAlignment="1">
      <alignment horizontal="center" vertical="center"/>
    </xf>
    <xf numFmtId="0" fontId="36" fillId="11" borderId="60" xfId="0" applyFont="1" applyFill="1" applyBorder="1" applyAlignment="1">
      <alignment horizontal="justify" vertical="center" wrapText="1"/>
    </xf>
    <xf numFmtId="0" fontId="43" fillId="12" borderId="60" xfId="0" applyFont="1" applyFill="1" applyBorder="1" applyAlignment="1">
      <alignment horizontal="center" vertical="center"/>
    </xf>
    <xf numFmtId="0" fontId="41" fillId="0" borderId="60" xfId="0" applyFont="1" applyFill="1" applyBorder="1" applyAlignment="1">
      <alignment horizontal="justify" vertical="center" wrapText="1"/>
    </xf>
    <xf numFmtId="0" fontId="40" fillId="12" borderId="60" xfId="0" applyFont="1" applyFill="1" applyBorder="1" applyAlignment="1">
      <alignment horizontal="center" vertical="center" wrapText="1"/>
    </xf>
    <xf numFmtId="0" fontId="33" fillId="11" borderId="60" xfId="0" applyFont="1" applyFill="1" applyBorder="1" applyAlignment="1">
      <alignment horizontal="justify" vertical="center" wrapText="1"/>
    </xf>
    <xf numFmtId="0" fontId="43" fillId="13" borderId="60" xfId="0" applyFont="1" applyFill="1" applyBorder="1" applyAlignment="1">
      <alignment horizontal="center" vertical="center" wrapText="1"/>
    </xf>
    <xf numFmtId="0" fontId="23" fillId="11" borderId="83" xfId="0" applyFont="1" applyFill="1" applyBorder="1" applyAlignment="1">
      <alignment horizontal="center" vertical="center"/>
    </xf>
    <xf numFmtId="0" fontId="23" fillId="11" borderId="58" xfId="0" applyFont="1" applyFill="1" applyBorder="1" applyAlignment="1">
      <alignment horizontal="center" vertical="center"/>
    </xf>
    <xf numFmtId="0" fontId="23" fillId="11" borderId="73" xfId="0" applyFont="1" applyFill="1" applyBorder="1" applyAlignment="1">
      <alignment horizontal="center" vertical="center"/>
    </xf>
    <xf numFmtId="0" fontId="23" fillId="11" borderId="60" xfId="0" applyFont="1" applyFill="1" applyBorder="1" applyAlignment="1">
      <alignment horizontal="center" vertical="center"/>
    </xf>
    <xf numFmtId="0" fontId="24" fillId="11" borderId="60" xfId="0" applyFont="1" applyFill="1" applyBorder="1" applyAlignment="1">
      <alignment horizontal="center" vertical="center"/>
    </xf>
    <xf numFmtId="0" fontId="24" fillId="11" borderId="0" xfId="0" applyFont="1" applyFill="1" applyBorder="1" applyAlignment="1">
      <alignment horizontal="left" vertical="center"/>
    </xf>
    <xf numFmtId="14" fontId="43" fillId="11" borderId="62" xfId="0" applyNumberFormat="1" applyFont="1" applyFill="1" applyBorder="1" applyAlignment="1">
      <alignment horizontal="center" vertical="center"/>
    </xf>
    <xf numFmtId="14" fontId="43" fillId="11" borderId="59" xfId="0" applyNumberFormat="1" applyFont="1" applyFill="1" applyBorder="1" applyAlignment="1">
      <alignment horizontal="center" vertical="center"/>
    </xf>
    <xf numFmtId="0" fontId="40" fillId="13" borderId="60" xfId="0" applyFont="1" applyFill="1" applyBorder="1" applyAlignment="1">
      <alignment horizontal="center" vertical="center" wrapText="1"/>
    </xf>
    <xf numFmtId="0" fontId="42" fillId="13" borderId="60" xfId="0" applyFont="1" applyFill="1" applyBorder="1" applyAlignment="1">
      <alignment horizontal="center" vertical="center" wrapText="1"/>
    </xf>
    <xf numFmtId="49" fontId="42" fillId="11" borderId="60" xfId="0" applyNumberFormat="1" applyFont="1" applyFill="1" applyBorder="1" applyAlignment="1">
      <alignment horizontal="justify" vertical="center" wrapText="1"/>
    </xf>
    <xf numFmtId="0" fontId="40" fillId="11" borderId="0" xfId="0" applyFont="1" applyFill="1" applyBorder="1" applyAlignment="1">
      <alignment horizontal="left" vertical="center"/>
    </xf>
    <xf numFmtId="0" fontId="40" fillId="11" borderId="0" xfId="0" applyFont="1" applyFill="1" applyBorder="1" applyAlignment="1">
      <alignment horizontal="left" vertical="center" wrapText="1"/>
    </xf>
    <xf numFmtId="0" fontId="42" fillId="11" borderId="0" xfId="0" applyFont="1" applyFill="1" applyBorder="1" applyAlignment="1">
      <alignment horizontal="left" vertical="center" wrapText="1"/>
    </xf>
    <xf numFmtId="0" fontId="37" fillId="11" borderId="27" xfId="0" applyFont="1" applyFill="1" applyBorder="1" applyAlignment="1">
      <alignment horizontal="center" vertical="center" wrapText="1"/>
    </xf>
    <xf numFmtId="0" fontId="37" fillId="11" borderId="24" xfId="0" applyFont="1" applyFill="1" applyBorder="1" applyAlignment="1">
      <alignment horizontal="center" vertical="center" wrapText="1"/>
    </xf>
    <xf numFmtId="0" fontId="36" fillId="11" borderId="34" xfId="0" applyFont="1" applyFill="1" applyBorder="1" applyAlignment="1">
      <alignment horizontal="left" vertical="center" wrapText="1"/>
    </xf>
    <xf numFmtId="0" fontId="36" fillId="11" borderId="35" xfId="0" applyFont="1" applyFill="1" applyBorder="1" applyAlignment="1">
      <alignment horizontal="left" vertical="center" wrapText="1"/>
    </xf>
    <xf numFmtId="0" fontId="36" fillId="11" borderId="31" xfId="0" applyFont="1" applyFill="1" applyBorder="1" applyAlignment="1">
      <alignment horizontal="left" vertical="center" wrapText="1"/>
    </xf>
    <xf numFmtId="0" fontId="36" fillId="11" borderId="36" xfId="0" applyFont="1" applyFill="1" applyBorder="1" applyAlignment="1">
      <alignment horizontal="left" vertical="center" wrapText="1"/>
    </xf>
    <xf numFmtId="0" fontId="36" fillId="11" borderId="52" xfId="0" applyFont="1" applyFill="1" applyBorder="1" applyAlignment="1">
      <alignment horizontal="left" vertical="center" wrapText="1"/>
    </xf>
    <xf numFmtId="0" fontId="36" fillId="11" borderId="32" xfId="0" applyFont="1" applyFill="1" applyBorder="1" applyAlignment="1">
      <alignment horizontal="left" vertical="center" wrapText="1"/>
    </xf>
    <xf numFmtId="0" fontId="36" fillId="11" borderId="19" xfId="0" applyFont="1" applyFill="1" applyBorder="1" applyAlignment="1">
      <alignment horizontal="center" vertical="center" wrapText="1"/>
    </xf>
    <xf numFmtId="0" fontId="36" fillId="11" borderId="2" xfId="0" applyFont="1" applyFill="1" applyBorder="1" applyAlignment="1">
      <alignment horizontal="center" vertical="center" wrapText="1"/>
    </xf>
    <xf numFmtId="14" fontId="36" fillId="11" borderId="60" xfId="0" applyNumberFormat="1" applyFont="1" applyFill="1" applyBorder="1" applyAlignment="1">
      <alignment horizontal="center" vertical="center"/>
    </xf>
    <xf numFmtId="0" fontId="36" fillId="11" borderId="60" xfId="0" applyFont="1" applyFill="1" applyBorder="1" applyAlignment="1">
      <alignment horizontal="center" vertical="center"/>
    </xf>
    <xf numFmtId="0" fontId="36" fillId="11" borderId="88" xfId="0" applyFont="1" applyFill="1" applyBorder="1" applyAlignment="1">
      <alignment horizontal="center" vertical="center"/>
    </xf>
    <xf numFmtId="0" fontId="37" fillId="11" borderId="89" xfId="0" applyFont="1" applyFill="1" applyBorder="1" applyAlignment="1">
      <alignment horizontal="center" vertical="center"/>
    </xf>
    <xf numFmtId="0" fontId="37" fillId="11" borderId="90" xfId="0" applyFont="1" applyFill="1" applyBorder="1" applyAlignment="1">
      <alignment horizontal="center" vertical="center"/>
    </xf>
    <xf numFmtId="0" fontId="36" fillId="11" borderId="90" xfId="0" applyFont="1" applyFill="1" applyBorder="1" applyAlignment="1">
      <alignment horizontal="center" vertical="center"/>
    </xf>
    <xf numFmtId="14" fontId="36" fillId="11" borderId="90" xfId="0" applyNumberFormat="1" applyFont="1" applyFill="1" applyBorder="1" applyAlignment="1">
      <alignment horizontal="center" vertical="center"/>
    </xf>
    <xf numFmtId="0" fontId="37" fillId="11" borderId="91" xfId="0" applyFont="1" applyFill="1" applyBorder="1" applyAlignment="1">
      <alignment horizontal="center" vertical="center"/>
    </xf>
    <xf numFmtId="0" fontId="37" fillId="11" borderId="40" xfId="0" applyFont="1" applyFill="1" applyBorder="1" applyAlignment="1">
      <alignment horizontal="center" vertical="center" wrapText="1"/>
    </xf>
    <xf numFmtId="0" fontId="36" fillId="11" borderId="38" xfId="0" applyFont="1" applyFill="1" applyBorder="1" applyAlignment="1">
      <alignment horizontal="left" vertical="center" wrapText="1"/>
    </xf>
    <xf numFmtId="0" fontId="36" fillId="11" borderId="15" xfId="0" applyFont="1" applyFill="1" applyBorder="1" applyAlignment="1">
      <alignment horizontal="left" vertical="center" wrapText="1"/>
    </xf>
    <xf numFmtId="0" fontId="36" fillId="11" borderId="45" xfId="0" applyFont="1" applyFill="1" applyBorder="1" applyAlignment="1">
      <alignment horizontal="left" vertical="center" wrapText="1"/>
    </xf>
    <xf numFmtId="0" fontId="51" fillId="12" borderId="84" xfId="0" applyFont="1" applyFill="1" applyBorder="1" applyAlignment="1">
      <alignment horizontal="center" vertical="center" wrapText="1"/>
    </xf>
    <xf numFmtId="0" fontId="51" fillId="12" borderId="85" xfId="0" applyFont="1" applyFill="1" applyBorder="1" applyAlignment="1">
      <alignment horizontal="center" vertical="center" wrapText="1"/>
    </xf>
    <xf numFmtId="0" fontId="51" fillId="12" borderId="86" xfId="0" applyFont="1" applyFill="1" applyBorder="1" applyAlignment="1">
      <alignment horizontal="center" vertical="center" wrapText="1"/>
    </xf>
    <xf numFmtId="0" fontId="51" fillId="12" borderId="87" xfId="0" applyFont="1" applyFill="1" applyBorder="1" applyAlignment="1">
      <alignment horizontal="center" vertical="center"/>
    </xf>
    <xf numFmtId="0" fontId="51" fillId="12" borderId="60" xfId="0" applyFont="1" applyFill="1" applyBorder="1" applyAlignment="1">
      <alignment horizontal="center" vertical="center"/>
    </xf>
    <xf numFmtId="0" fontId="51" fillId="12" borderId="88" xfId="0" applyFont="1" applyFill="1" applyBorder="1" applyAlignment="1">
      <alignment horizontal="center" vertical="center"/>
    </xf>
    <xf numFmtId="0" fontId="36" fillId="11" borderId="60" xfId="0" applyFont="1" applyFill="1" applyBorder="1" applyAlignment="1">
      <alignment horizontal="center" vertical="center" wrapText="1"/>
    </xf>
    <xf numFmtId="0" fontId="37" fillId="11" borderId="55" xfId="0" applyFont="1" applyFill="1" applyBorder="1" applyAlignment="1">
      <alignment horizontal="center" vertical="center" wrapText="1"/>
    </xf>
    <xf numFmtId="0" fontId="36" fillId="11" borderId="37" xfId="0" applyFont="1" applyFill="1" applyBorder="1" applyAlignment="1">
      <alignment horizontal="left" vertical="center" wrapText="1"/>
    </xf>
    <xf numFmtId="0" fontId="36" fillId="11" borderId="46" xfId="0" applyFont="1" applyFill="1" applyBorder="1" applyAlignment="1">
      <alignment horizontal="left" vertical="center" wrapText="1"/>
    </xf>
    <xf numFmtId="0" fontId="36" fillId="11" borderId="47" xfId="0" applyFont="1" applyFill="1" applyBorder="1" applyAlignment="1">
      <alignment horizontal="left" vertical="center" wrapText="1"/>
    </xf>
    <xf numFmtId="0" fontId="37" fillId="11" borderId="84" xfId="0" applyFont="1" applyFill="1" applyBorder="1" applyAlignment="1">
      <alignment horizontal="center" vertical="center" wrapText="1"/>
    </xf>
    <xf numFmtId="0" fontId="37" fillId="11" borderId="89" xfId="0" applyFont="1" applyFill="1" applyBorder="1" applyAlignment="1">
      <alignment horizontal="center" vertical="center" wrapText="1"/>
    </xf>
    <xf numFmtId="0" fontId="36" fillId="11" borderId="85" xfId="0" applyFont="1" applyFill="1" applyBorder="1" applyAlignment="1">
      <alignment horizontal="left" vertical="center" wrapText="1"/>
    </xf>
    <xf numFmtId="0" fontId="36" fillId="11" borderId="90" xfId="0" applyFont="1" applyFill="1" applyBorder="1" applyAlignment="1">
      <alignment horizontal="left" vertical="center" wrapText="1"/>
    </xf>
    <xf numFmtId="0" fontId="36" fillId="11" borderId="85" xfId="0" applyFont="1" applyFill="1" applyBorder="1" applyAlignment="1">
      <alignment horizontal="center" vertical="center" wrapText="1"/>
    </xf>
    <xf numFmtId="0" fontId="36" fillId="11" borderId="90" xfId="0" applyFont="1" applyFill="1" applyBorder="1" applyAlignment="1">
      <alignment horizontal="center" vertical="center" wrapText="1"/>
    </xf>
    <xf numFmtId="0" fontId="36" fillId="11" borderId="86" xfId="0" applyFont="1" applyFill="1" applyBorder="1" applyAlignment="1">
      <alignment horizontal="center" vertical="center" wrapText="1"/>
    </xf>
    <xf numFmtId="0" fontId="36" fillId="11" borderId="91" xfId="0" applyFont="1" applyFill="1" applyBorder="1" applyAlignment="1">
      <alignment horizontal="center" vertical="center" wrapText="1"/>
    </xf>
    <xf numFmtId="0" fontId="36" fillId="11" borderId="0"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87" xfId="0" applyFont="1" applyFill="1" applyBorder="1" applyAlignment="1">
      <alignment horizontal="center" vertical="center" wrapText="1"/>
    </xf>
    <xf numFmtId="0" fontId="37" fillId="0" borderId="89" xfId="0" applyFont="1" applyFill="1" applyBorder="1" applyAlignment="1">
      <alignment horizontal="center" vertical="center" wrapText="1"/>
    </xf>
    <xf numFmtId="0" fontId="41" fillId="0" borderId="81" xfId="0" applyFont="1" applyFill="1" applyBorder="1" applyAlignment="1">
      <alignment horizontal="center" vertical="center" wrapText="1"/>
    </xf>
    <xf numFmtId="0" fontId="41" fillId="0" borderId="60" xfId="0" applyFont="1" applyFill="1" applyBorder="1" applyAlignment="1">
      <alignment horizontal="center" vertical="center" wrapText="1"/>
    </xf>
    <xf numFmtId="0" fontId="41" fillId="0" borderId="90" xfId="0" applyFont="1" applyFill="1" applyBorder="1" applyAlignment="1">
      <alignment horizontal="center" vertical="center" wrapText="1"/>
    </xf>
    <xf numFmtId="0" fontId="36" fillId="11" borderId="93" xfId="0" applyNumberFormat="1" applyFont="1" applyFill="1" applyBorder="1" applyAlignment="1">
      <alignment horizontal="center" vertical="center" wrapText="1"/>
    </xf>
    <xf numFmtId="0" fontId="36" fillId="11" borderId="88" xfId="0" applyNumberFormat="1" applyFont="1" applyFill="1" applyBorder="1" applyAlignment="1">
      <alignment horizontal="center" vertical="center" wrapText="1"/>
    </xf>
    <xf numFmtId="0" fontId="36" fillId="11" borderId="91" xfId="0" applyNumberFormat="1" applyFont="1" applyFill="1" applyBorder="1" applyAlignment="1">
      <alignment horizontal="center" vertical="center" wrapText="1"/>
    </xf>
    <xf numFmtId="0" fontId="42" fillId="11" borderId="85" xfId="0" applyFont="1" applyFill="1" applyBorder="1" applyAlignment="1">
      <alignment horizontal="left" vertical="center" wrapText="1"/>
    </xf>
    <xf numFmtId="0" fontId="42" fillId="11" borderId="90" xfId="0" applyFont="1" applyFill="1" applyBorder="1" applyAlignment="1">
      <alignment horizontal="left" vertical="center" wrapText="1"/>
    </xf>
    <xf numFmtId="0" fontId="36" fillId="0" borderId="89" xfId="0" applyFont="1" applyFill="1" applyBorder="1" applyAlignment="1">
      <alignment horizontal="center" vertical="center" wrapText="1"/>
    </xf>
    <xf numFmtId="0" fontId="36" fillId="0" borderId="90" xfId="0" applyFont="1" applyFill="1" applyBorder="1" applyAlignment="1">
      <alignment horizontal="center" vertical="center" wrapText="1"/>
    </xf>
    <xf numFmtId="0" fontId="40" fillId="0" borderId="90" xfId="0" applyFont="1" applyFill="1" applyBorder="1" applyAlignment="1">
      <alignment horizontal="center" vertical="center" wrapText="1"/>
    </xf>
    <xf numFmtId="0" fontId="36" fillId="0" borderId="91" xfId="0" applyFont="1" applyFill="1" applyBorder="1" applyAlignment="1">
      <alignment horizontal="center" vertical="center" wrapText="1"/>
    </xf>
    <xf numFmtId="0" fontId="37" fillId="20" borderId="84" xfId="0" applyFont="1" applyFill="1" applyBorder="1" applyAlignment="1">
      <alignment horizontal="center" vertical="center" wrapText="1"/>
    </xf>
    <xf numFmtId="0" fontId="37" fillId="20" borderId="87" xfId="0" applyFont="1" applyFill="1" applyBorder="1" applyAlignment="1">
      <alignment horizontal="center" vertical="center" wrapText="1"/>
    </xf>
    <xf numFmtId="0" fontId="37" fillId="20" borderId="89" xfId="0" applyFont="1" applyFill="1" applyBorder="1" applyAlignment="1">
      <alignment horizontal="center" vertical="center" wrapText="1"/>
    </xf>
    <xf numFmtId="0" fontId="32" fillId="20" borderId="85" xfId="0" applyFont="1" applyFill="1" applyBorder="1" applyAlignment="1">
      <alignment horizontal="center" vertical="center" wrapText="1"/>
    </xf>
    <xf numFmtId="0" fontId="32" fillId="20" borderId="60" xfId="0" applyFont="1" applyFill="1" applyBorder="1" applyAlignment="1">
      <alignment horizontal="center" vertical="center" wrapText="1"/>
    </xf>
    <xf numFmtId="0" fontId="32" fillId="20" borderId="90" xfId="0" applyFont="1" applyFill="1" applyBorder="1" applyAlignment="1">
      <alignment horizontal="center" vertical="center" wrapText="1"/>
    </xf>
    <xf numFmtId="0" fontId="32" fillId="20" borderId="85" xfId="0" applyFont="1" applyFill="1" applyBorder="1" applyAlignment="1">
      <alignment horizontal="center" vertical="center" textRotation="90" wrapText="1"/>
    </xf>
    <xf numFmtId="0" fontId="32" fillId="20" borderId="60" xfId="0" applyFont="1" applyFill="1" applyBorder="1" applyAlignment="1">
      <alignment horizontal="center" vertical="center" textRotation="90" wrapText="1"/>
    </xf>
    <xf numFmtId="0" fontId="32" fillId="20" borderId="90" xfId="0" applyFont="1" applyFill="1" applyBorder="1" applyAlignment="1">
      <alignment horizontal="center" vertical="center" textRotation="90" wrapText="1"/>
    </xf>
    <xf numFmtId="0" fontId="37" fillId="20" borderId="85" xfId="0" applyFont="1" applyFill="1" applyBorder="1" applyAlignment="1">
      <alignment horizontal="center" vertical="center" wrapText="1"/>
    </xf>
    <xf numFmtId="0" fontId="37" fillId="20" borderId="60" xfId="0" applyFont="1" applyFill="1" applyBorder="1" applyAlignment="1">
      <alignment horizontal="center" vertical="center" wrapText="1"/>
    </xf>
    <xf numFmtId="0" fontId="37" fillId="20" borderId="85" xfId="0" applyFont="1" applyFill="1" applyBorder="1" applyAlignment="1">
      <alignment horizontal="center" vertical="center" textRotation="90" wrapText="1"/>
    </xf>
    <xf numFmtId="0" fontId="37" fillId="20" borderId="90" xfId="0" applyFont="1" applyFill="1" applyBorder="1" applyAlignment="1">
      <alignment horizontal="center" vertical="center" wrapText="1"/>
    </xf>
    <xf numFmtId="0" fontId="37" fillId="20" borderId="86" xfId="0" applyFont="1" applyFill="1" applyBorder="1" applyAlignment="1">
      <alignment horizontal="center" vertical="center" textRotation="90" wrapText="1"/>
    </xf>
    <xf numFmtId="0" fontId="37" fillId="20" borderId="88" xfId="0" applyFont="1" applyFill="1" applyBorder="1" applyAlignment="1">
      <alignment horizontal="center" vertical="center" textRotation="90" wrapText="1"/>
    </xf>
    <xf numFmtId="0" fontId="37" fillId="20" borderId="91" xfId="0" applyFont="1" applyFill="1" applyBorder="1" applyAlignment="1">
      <alignment horizontal="center" vertical="center" textRotation="90" wrapText="1"/>
    </xf>
    <xf numFmtId="0" fontId="36" fillId="20" borderId="87" xfId="0" applyFont="1" applyFill="1" applyBorder="1" applyAlignment="1">
      <alignment horizontal="center" vertical="center" wrapText="1"/>
    </xf>
    <xf numFmtId="0" fontId="36" fillId="20" borderId="89" xfId="0" applyFont="1" applyFill="1" applyBorder="1" applyAlignment="1">
      <alignment horizontal="center" vertical="center" wrapText="1"/>
    </xf>
    <xf numFmtId="0" fontId="33" fillId="20" borderId="85" xfId="0" applyFont="1" applyFill="1" applyBorder="1" applyAlignment="1">
      <alignment horizontal="center" vertical="center" wrapText="1"/>
    </xf>
    <xf numFmtId="0" fontId="33" fillId="20" borderId="60" xfId="0" applyFont="1" applyFill="1" applyBorder="1" applyAlignment="1">
      <alignment horizontal="center" vertical="center" wrapText="1"/>
    </xf>
    <xf numFmtId="0" fontId="33" fillId="20" borderId="90" xfId="0" applyFont="1" applyFill="1" applyBorder="1" applyAlignment="1">
      <alignment horizontal="center" vertical="center" wrapText="1"/>
    </xf>
    <xf numFmtId="0" fontId="37" fillId="20" borderId="88" xfId="0" applyFont="1" applyFill="1" applyBorder="1" applyAlignment="1">
      <alignment horizontal="center" vertical="center" wrapText="1"/>
    </xf>
    <xf numFmtId="0" fontId="37" fillId="20" borderId="91" xfId="0" applyFont="1" applyFill="1" applyBorder="1" applyAlignment="1">
      <alignment horizontal="center" vertical="center" wrapText="1"/>
    </xf>
    <xf numFmtId="0" fontId="36" fillId="0" borderId="87"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6" fillId="0" borderId="88" xfId="0" applyFont="1" applyFill="1" applyBorder="1" applyAlignment="1">
      <alignment horizontal="center" vertical="center" wrapText="1"/>
    </xf>
    <xf numFmtId="0" fontId="47" fillId="0" borderId="60" xfId="0" applyFont="1" applyFill="1" applyBorder="1" applyAlignment="1">
      <alignment horizontal="center" vertical="center"/>
    </xf>
    <xf numFmtId="0" fontId="40" fillId="0" borderId="60" xfId="0" applyFont="1" applyFill="1" applyBorder="1" applyAlignment="1">
      <alignment horizontal="center" vertical="center"/>
    </xf>
    <xf numFmtId="0" fontId="42" fillId="0" borderId="60" xfId="0" applyFont="1" applyFill="1" applyBorder="1" applyAlignment="1">
      <alignment horizontal="center" vertical="center"/>
    </xf>
    <xf numFmtId="164" fontId="42" fillId="0" borderId="60" xfId="0" applyNumberFormat="1" applyFont="1" applyFill="1" applyBorder="1" applyAlignment="1">
      <alignment horizontal="center" vertical="center"/>
    </xf>
    <xf numFmtId="14" fontId="42" fillId="0" borderId="60" xfId="0" applyNumberFormat="1" applyFont="1" applyFill="1" applyBorder="1" applyAlignment="1">
      <alignment horizontal="center" vertical="center" wrapText="1"/>
    </xf>
    <xf numFmtId="0" fontId="42" fillId="0" borderId="60" xfId="0" applyFont="1" applyFill="1" applyBorder="1" applyAlignment="1">
      <alignment horizontal="center" vertical="center" wrapText="1"/>
    </xf>
    <xf numFmtId="0" fontId="40" fillId="0" borderId="63" xfId="0" applyFont="1" applyFill="1" applyBorder="1" applyAlignment="1">
      <alignment horizontal="center" vertical="center"/>
    </xf>
    <xf numFmtId="0" fontId="40" fillId="0" borderId="59" xfId="0" applyFont="1" applyFill="1" applyBorder="1" applyAlignment="1">
      <alignment horizontal="center" vertical="center"/>
    </xf>
    <xf numFmtId="0" fontId="40" fillId="0" borderId="62" xfId="0" applyFont="1" applyFill="1" applyBorder="1" applyAlignment="1">
      <alignment horizontal="center" vertical="center"/>
    </xf>
    <xf numFmtId="0" fontId="43" fillId="12" borderId="84" xfId="0" applyFont="1" applyFill="1" applyBorder="1" applyAlignment="1">
      <alignment horizontal="center" vertical="center" wrapText="1"/>
    </xf>
    <xf numFmtId="0" fontId="43" fillId="12" borderId="85" xfId="0" applyFont="1" applyFill="1" applyBorder="1" applyAlignment="1">
      <alignment horizontal="center" vertical="center" wrapText="1"/>
    </xf>
    <xf numFmtId="0" fontId="43" fillId="12" borderId="86" xfId="0" applyFont="1" applyFill="1" applyBorder="1" applyAlignment="1">
      <alignment horizontal="center" vertical="center" wrapText="1"/>
    </xf>
    <xf numFmtId="0" fontId="43" fillId="12" borderId="89" xfId="0" applyFont="1" applyFill="1" applyBorder="1" applyAlignment="1">
      <alignment horizontal="center" vertical="center" wrapText="1"/>
    </xf>
    <xf numFmtId="0" fontId="36" fillId="12" borderId="90" xfId="0" applyFont="1" applyFill="1" applyBorder="1" applyAlignment="1">
      <alignment horizontal="center" vertical="center" wrapText="1"/>
    </xf>
    <xf numFmtId="0" fontId="33" fillId="0" borderId="90" xfId="0" applyFont="1" applyFill="1" applyBorder="1" applyAlignment="1">
      <alignment horizontal="left" vertical="center" wrapText="1"/>
    </xf>
    <xf numFmtId="0" fontId="33" fillId="0" borderId="91" xfId="0" applyFont="1" applyFill="1" applyBorder="1" applyAlignment="1">
      <alignment horizontal="left" vertical="center" wrapText="1"/>
    </xf>
    <xf numFmtId="14" fontId="40" fillId="16" borderId="16" xfId="0" applyNumberFormat="1" applyFont="1" applyFill="1" applyBorder="1" applyAlignment="1">
      <alignment horizontal="center" vertical="center" wrapText="1"/>
    </xf>
    <xf numFmtId="0" fontId="37" fillId="16" borderId="16" xfId="0" applyFont="1" applyFill="1" applyBorder="1" applyAlignment="1">
      <alignment horizontal="center" vertical="center" wrapText="1"/>
    </xf>
    <xf numFmtId="0" fontId="43" fillId="0" borderId="84"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43" fillId="0" borderId="86" xfId="0" applyFont="1" applyFill="1" applyBorder="1" applyAlignment="1">
      <alignment horizontal="center" vertical="center" wrapText="1"/>
    </xf>
    <xf numFmtId="0" fontId="36" fillId="11" borderId="25" xfId="0" applyFont="1" applyFill="1" applyBorder="1" applyAlignment="1">
      <alignment horizontal="center" vertical="center" wrapText="1"/>
    </xf>
    <xf numFmtId="0" fontId="36" fillId="11" borderId="7" xfId="0" applyFont="1" applyFill="1" applyBorder="1" applyAlignment="1">
      <alignment horizontal="center" vertical="center" wrapText="1"/>
    </xf>
    <xf numFmtId="0" fontId="40" fillId="0" borderId="87" xfId="0" applyFont="1" applyFill="1" applyBorder="1" applyAlignment="1">
      <alignment horizontal="center" vertical="center" wrapText="1"/>
    </xf>
    <xf numFmtId="0" fontId="40" fillId="0" borderId="88" xfId="0" applyFont="1" applyFill="1" applyBorder="1" applyAlignment="1">
      <alignment horizontal="center" vertical="center" wrapText="1"/>
    </xf>
    <xf numFmtId="0" fontId="36" fillId="11" borderId="87" xfId="0" applyFont="1" applyFill="1" applyBorder="1" applyAlignment="1">
      <alignment horizontal="center" vertical="center" wrapText="1"/>
    </xf>
    <xf numFmtId="0" fontId="42" fillId="0" borderId="87"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88" xfId="0" applyFont="1" applyFill="1" applyBorder="1" applyAlignment="1">
      <alignment horizontal="left" vertical="center" wrapText="1"/>
    </xf>
    <xf numFmtId="0" fontId="42" fillId="0" borderId="87" xfId="0" applyFont="1" applyFill="1" applyBorder="1" applyAlignment="1">
      <alignment horizontal="left" vertical="center"/>
    </xf>
    <xf numFmtId="0" fontId="42" fillId="0" borderId="60" xfId="0" applyFont="1" applyFill="1" applyBorder="1" applyAlignment="1">
      <alignment horizontal="left" vertical="center"/>
    </xf>
    <xf numFmtId="0" fontId="42" fillId="0" borderId="88" xfId="0" applyFont="1" applyFill="1" applyBorder="1" applyAlignment="1">
      <alignment horizontal="left"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5" xfId="0" applyFont="1" applyBorder="1" applyAlignment="1">
      <alignment horizontal="center"/>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3" borderId="3" xfId="0" applyFill="1" applyBorder="1" applyAlignment="1">
      <alignment horizontal="center" vertical="center" wrapText="1"/>
    </xf>
    <xf numFmtId="0" fontId="14" fillId="0" borderId="3"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6" fillId="0" borderId="1" xfId="0" applyFont="1" applyBorder="1" applyAlignment="1">
      <alignment vertical="top"/>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7" fillId="5" borderId="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11" borderId="1" xfId="0" applyFont="1" applyFill="1" applyBorder="1" applyAlignment="1">
      <alignment vertical="top"/>
    </xf>
    <xf numFmtId="0" fontId="16" fillId="4" borderId="41"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7" fillId="0" borderId="41" xfId="0" applyFont="1" applyBorder="1" applyAlignment="1">
      <alignment horizontal="center" vertical="top" wrapText="1"/>
    </xf>
    <xf numFmtId="0" fontId="17" fillId="0" borderId="28" xfId="0" applyFont="1" applyBorder="1" applyAlignment="1">
      <alignment horizontal="center" vertical="top" wrapText="1"/>
    </xf>
    <xf numFmtId="0" fontId="17" fillId="0" borderId="17" xfId="0" applyFont="1" applyBorder="1" applyAlignment="1">
      <alignment horizontal="center" vertical="top" wrapText="1"/>
    </xf>
    <xf numFmtId="0" fontId="16" fillId="4" borderId="41" xfId="0" applyFont="1" applyFill="1" applyBorder="1" applyAlignment="1">
      <alignment horizontal="center" vertical="top" wrapText="1"/>
    </xf>
    <xf numFmtId="0" fontId="16" fillId="4" borderId="28" xfId="0" applyFont="1" applyFill="1" applyBorder="1" applyAlignment="1">
      <alignment horizontal="center" vertical="top" wrapText="1"/>
    </xf>
    <xf numFmtId="0" fontId="16" fillId="4" borderId="17" xfId="0" applyFont="1" applyFill="1" applyBorder="1" applyAlignment="1">
      <alignment horizontal="center" vertical="top" wrapText="1"/>
    </xf>
    <xf numFmtId="0" fontId="6" fillId="11" borderId="1" xfId="0" applyFont="1" applyFill="1" applyBorder="1" applyAlignment="1">
      <alignment vertical="top" wrapText="1"/>
    </xf>
    <xf numFmtId="0" fontId="6" fillId="0" borderId="1" xfId="0" applyFont="1" applyBorder="1" applyAlignment="1">
      <alignment vertical="top" wrapText="1"/>
    </xf>
    <xf numFmtId="0" fontId="0" fillId="3" borderId="1" xfId="0" applyFill="1" applyBorder="1" applyAlignment="1">
      <alignment horizontal="center" vertical="center" wrapText="1"/>
    </xf>
    <xf numFmtId="0" fontId="21" fillId="0" borderId="1" xfId="0" applyFont="1" applyBorder="1" applyAlignment="1">
      <alignment horizontal="center" vertical="center"/>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7" xfId="1" applyFont="1" applyBorder="1" applyAlignment="1">
      <alignment horizontal="center" vertical="center" wrapText="1"/>
    </xf>
    <xf numFmtId="0" fontId="4" fillId="8" borderId="46" xfId="1" applyFont="1" applyFill="1" applyBorder="1" applyAlignment="1">
      <alignment horizontal="center" vertical="center" wrapText="1"/>
    </xf>
    <xf numFmtId="0" fontId="4" fillId="8" borderId="16" xfId="1" applyFont="1" applyFill="1" applyBorder="1" applyAlignment="1">
      <alignment horizontal="center" vertical="center" wrapText="1"/>
    </xf>
    <xf numFmtId="0" fontId="4" fillId="7" borderId="50" xfId="1" applyFont="1" applyFill="1" applyBorder="1" applyAlignment="1">
      <alignment horizontal="center" vertical="center" wrapText="1"/>
    </xf>
    <xf numFmtId="0" fontId="4" fillId="10" borderId="50" xfId="1" applyFont="1" applyFill="1" applyBorder="1" applyAlignment="1">
      <alignment horizontal="center" vertical="center" wrapText="1"/>
    </xf>
    <xf numFmtId="0" fontId="4" fillId="6" borderId="15" xfId="1" applyFont="1" applyFill="1" applyBorder="1" applyAlignment="1">
      <alignment horizontal="center" vertical="center" wrapText="1"/>
    </xf>
    <xf numFmtId="0" fontId="4" fillId="6" borderId="50" xfId="1" applyFont="1" applyFill="1" applyBorder="1" applyAlignment="1">
      <alignment horizontal="center" vertical="center" wrapText="1"/>
    </xf>
    <xf numFmtId="0" fontId="59" fillId="0" borderId="41" xfId="1" applyFont="1" applyBorder="1" applyAlignment="1">
      <alignment horizontal="center"/>
    </xf>
    <xf numFmtId="0" fontId="59" fillId="0" borderId="28" xfId="1" applyFont="1" applyBorder="1" applyAlignment="1">
      <alignment horizontal="center"/>
    </xf>
    <xf numFmtId="0" fontId="59" fillId="0" borderId="17" xfId="1" applyFont="1" applyBorder="1" applyAlignment="1">
      <alignment horizontal="center"/>
    </xf>
    <xf numFmtId="0" fontId="60" fillId="0" borderId="18"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22" xfId="1" applyFont="1" applyBorder="1" applyAlignment="1">
      <alignment horizontal="center" vertical="center" wrapText="1"/>
    </xf>
    <xf numFmtId="0" fontId="60" fillId="0" borderId="6" xfId="1" applyFont="1" applyBorder="1" applyAlignment="1">
      <alignment horizontal="center" vertical="center" wrapText="1"/>
    </xf>
    <xf numFmtId="0" fontId="60" fillId="0" borderId="41" xfId="1" applyFont="1" applyBorder="1" applyAlignment="1">
      <alignment horizontal="center" vertical="center" wrapText="1"/>
    </xf>
    <xf numFmtId="0" fontId="60" fillId="0" borderId="28" xfId="1" applyFont="1" applyBorder="1" applyAlignment="1">
      <alignment horizontal="center" vertical="center" wrapText="1"/>
    </xf>
    <xf numFmtId="0" fontId="60" fillId="0" borderId="17" xfId="1" applyFont="1" applyBorder="1" applyAlignment="1">
      <alignment horizontal="center" vertical="center" wrapText="1"/>
    </xf>
    <xf numFmtId="0" fontId="54" fillId="11" borderId="61" xfId="0" applyFont="1" applyFill="1" applyBorder="1" applyAlignment="1" applyProtection="1">
      <alignment horizontal="center" vertical="center" wrapText="1"/>
      <protection locked="0"/>
    </xf>
    <xf numFmtId="0" fontId="54" fillId="11" borderId="81" xfId="0" applyFont="1" applyFill="1" applyBorder="1" applyAlignment="1" applyProtection="1">
      <alignment horizontal="center" vertical="center" wrapText="1"/>
      <protection locked="0"/>
    </xf>
    <xf numFmtId="14" fontId="54" fillId="11" borderId="61" xfId="0" applyNumberFormat="1" applyFont="1" applyFill="1" applyBorder="1" applyAlignment="1" applyProtection="1">
      <alignment horizontal="center" vertical="center" wrapText="1"/>
      <protection locked="0"/>
    </xf>
    <xf numFmtId="14" fontId="54" fillId="11" borderId="81" xfId="0" applyNumberFormat="1" applyFont="1" applyFill="1" applyBorder="1" applyAlignment="1" applyProtection="1">
      <alignment horizontal="center" vertical="center" wrapText="1"/>
      <protection locked="0"/>
    </xf>
    <xf numFmtId="0" fontId="54" fillId="11" borderId="61" xfId="0" applyFont="1" applyFill="1" applyBorder="1" applyAlignment="1" applyProtection="1">
      <alignment horizontal="justify" vertical="center" wrapText="1"/>
      <protection locked="0"/>
    </xf>
    <xf numFmtId="0" fontId="54" fillId="11" borderId="81" xfId="0" applyFont="1" applyFill="1" applyBorder="1" applyAlignment="1" applyProtection="1">
      <alignment horizontal="justify" vertical="center" wrapText="1"/>
      <protection locked="0"/>
    </xf>
    <xf numFmtId="9" fontId="54" fillId="11" borderId="64" xfId="0" applyNumberFormat="1" applyFont="1" applyFill="1" applyBorder="1" applyAlignment="1" applyProtection="1">
      <alignment horizontal="center" vertical="center" wrapText="1"/>
      <protection locked="0"/>
    </xf>
    <xf numFmtId="9" fontId="54" fillId="11" borderId="65" xfId="0" applyNumberFormat="1" applyFont="1" applyFill="1" applyBorder="1" applyAlignment="1" applyProtection="1">
      <alignment horizontal="center" vertical="center" wrapText="1"/>
      <protection locked="0"/>
    </xf>
    <xf numFmtId="9" fontId="54" fillId="11" borderId="72" xfId="0" applyNumberFormat="1" applyFont="1" applyFill="1" applyBorder="1" applyAlignment="1" applyProtection="1">
      <alignment horizontal="center" vertical="center" wrapText="1"/>
      <protection locked="0"/>
    </xf>
    <xf numFmtId="9" fontId="54" fillId="11" borderId="80" xfId="0" applyNumberFormat="1" applyFont="1" applyFill="1" applyBorder="1" applyAlignment="1" applyProtection="1">
      <alignment horizontal="center" vertical="center" wrapText="1"/>
      <protection locked="0"/>
    </xf>
    <xf numFmtId="0" fontId="55" fillId="11" borderId="60" xfId="0" applyFont="1" applyFill="1" applyBorder="1" applyAlignment="1" applyProtection="1">
      <alignment horizontal="center" vertical="center" wrapText="1"/>
    </xf>
    <xf numFmtId="0" fontId="55" fillId="11" borderId="60" xfId="0" applyFont="1" applyFill="1" applyBorder="1" applyAlignment="1" applyProtection="1">
      <alignment horizontal="center" vertical="center" wrapText="1"/>
      <protection locked="0"/>
    </xf>
    <xf numFmtId="0" fontId="54" fillId="0" borderId="61" xfId="0" applyFont="1" applyFill="1" applyBorder="1" applyAlignment="1" applyProtection="1">
      <alignment horizontal="justify" vertical="center" wrapText="1"/>
      <protection locked="0"/>
    </xf>
    <xf numFmtId="0" fontId="54" fillId="0" borderId="81" xfId="0" applyFont="1" applyFill="1" applyBorder="1" applyAlignment="1" applyProtection="1">
      <alignment horizontal="justify" vertical="center" wrapText="1"/>
      <protection locked="0"/>
    </xf>
    <xf numFmtId="0" fontId="54" fillId="11" borderId="61" xfId="0" applyFont="1" applyFill="1" applyBorder="1" applyAlignment="1" applyProtection="1">
      <alignment horizontal="center" vertical="center"/>
      <protection locked="0"/>
    </xf>
    <xf numFmtId="0" fontId="54" fillId="11" borderId="81" xfId="0" applyFont="1" applyFill="1" applyBorder="1" applyAlignment="1" applyProtection="1">
      <alignment horizontal="center" vertical="center"/>
      <protection locked="0"/>
    </xf>
    <xf numFmtId="0" fontId="55" fillId="11" borderId="61" xfId="0" applyFont="1" applyFill="1" applyBorder="1" applyAlignment="1" applyProtection="1">
      <alignment horizontal="center" vertical="center"/>
    </xf>
    <xf numFmtId="0" fontId="55" fillId="11" borderId="81" xfId="0" applyFont="1" applyFill="1" applyBorder="1" applyAlignment="1" applyProtection="1">
      <alignment horizontal="center" vertical="center"/>
    </xf>
    <xf numFmtId="0" fontId="42" fillId="11" borderId="61" xfId="0" applyFont="1" applyFill="1" applyBorder="1" applyAlignment="1" applyProtection="1">
      <alignment horizontal="justify" vertical="center" wrapText="1"/>
      <protection locked="0"/>
    </xf>
    <xf numFmtId="0" fontId="42" fillId="11" borderId="81" xfId="0" applyFont="1" applyFill="1" applyBorder="1" applyAlignment="1" applyProtection="1">
      <alignment horizontal="justify" vertical="center" wrapText="1"/>
      <protection locked="0"/>
    </xf>
    <xf numFmtId="0" fontId="55" fillId="0" borderId="61" xfId="0" applyFont="1" applyFill="1" applyBorder="1" applyAlignment="1" applyProtection="1">
      <alignment horizontal="center" vertical="center" wrapText="1"/>
    </xf>
    <xf numFmtId="0" fontId="55" fillId="0" borderId="81" xfId="0" applyFont="1" applyFill="1" applyBorder="1" applyAlignment="1" applyProtection="1">
      <alignment horizontal="center" vertical="center" wrapText="1"/>
    </xf>
    <xf numFmtId="0" fontId="55" fillId="0" borderId="61" xfId="0" applyFont="1" applyFill="1" applyBorder="1" applyAlignment="1" applyProtection="1">
      <alignment horizontal="center" vertical="center"/>
    </xf>
    <xf numFmtId="0" fontId="55" fillId="0" borderId="81" xfId="0" applyFont="1" applyFill="1" applyBorder="1" applyAlignment="1" applyProtection="1">
      <alignment horizontal="center" vertical="center"/>
    </xf>
    <xf numFmtId="1" fontId="55" fillId="11" borderId="61" xfId="0" applyNumberFormat="1" applyFont="1" applyFill="1" applyBorder="1" applyAlignment="1" applyProtection="1">
      <alignment horizontal="center" vertical="center" wrapText="1"/>
    </xf>
    <xf numFmtId="1" fontId="55" fillId="11" borderId="81" xfId="0" applyNumberFormat="1" applyFont="1" applyFill="1" applyBorder="1" applyAlignment="1" applyProtection="1">
      <alignment horizontal="center" vertical="center" wrapText="1"/>
    </xf>
    <xf numFmtId="0" fontId="54" fillId="11" borderId="61" xfId="0" applyFont="1" applyFill="1" applyBorder="1" applyAlignment="1" applyProtection="1">
      <alignment horizontal="center" vertical="center"/>
    </xf>
    <xf numFmtId="0" fontId="54" fillId="11" borderId="81" xfId="0" applyFont="1" applyFill="1" applyBorder="1" applyAlignment="1" applyProtection="1">
      <alignment horizontal="center" vertical="center"/>
    </xf>
    <xf numFmtId="0" fontId="55" fillId="0" borderId="60" xfId="0" applyFont="1" applyFill="1" applyBorder="1" applyAlignment="1" applyProtection="1">
      <alignment horizontal="center" vertical="center" wrapText="1"/>
    </xf>
    <xf numFmtId="14" fontId="42" fillId="0" borderId="60" xfId="0" applyNumberFormat="1" applyFont="1" applyFill="1" applyBorder="1" applyAlignment="1">
      <alignment horizontal="center" vertical="center"/>
    </xf>
    <xf numFmtId="14" fontId="54" fillId="11" borderId="60" xfId="0" applyNumberFormat="1" applyFont="1" applyFill="1" applyBorder="1" applyAlignment="1" applyProtection="1">
      <alignment horizontal="justify" vertical="center" wrapText="1"/>
      <protection locked="0"/>
    </xf>
    <xf numFmtId="0" fontId="37" fillId="12" borderId="60" xfId="0" applyFont="1" applyFill="1" applyBorder="1" applyAlignment="1">
      <alignment horizontal="center" vertical="center"/>
    </xf>
    <xf numFmtId="0" fontId="32" fillId="12" borderId="60" xfId="0" applyFont="1" applyFill="1" applyBorder="1" applyAlignment="1">
      <alignment horizontal="center" vertical="center" wrapText="1"/>
    </xf>
    <xf numFmtId="0" fontId="55" fillId="0" borderId="60" xfId="0" applyFont="1" applyFill="1" applyBorder="1" applyAlignment="1" applyProtection="1">
      <alignment horizontal="center" vertical="center"/>
    </xf>
    <xf numFmtId="0" fontId="55" fillId="11" borderId="60" xfId="0" applyFont="1" applyFill="1" applyBorder="1" applyAlignment="1" applyProtection="1">
      <alignment horizontal="center" vertical="center"/>
    </xf>
    <xf numFmtId="0" fontId="33" fillId="11" borderId="60" xfId="0" applyFont="1" applyFill="1" applyBorder="1" applyAlignment="1" applyProtection="1">
      <alignment horizontal="center" vertical="center" wrapText="1"/>
      <protection locked="0"/>
    </xf>
    <xf numFmtId="0" fontId="33" fillId="11" borderId="60" xfId="0" applyFont="1" applyFill="1" applyBorder="1" applyAlignment="1" applyProtection="1">
      <alignment horizontal="left" vertical="center" wrapText="1"/>
      <protection locked="0"/>
    </xf>
    <xf numFmtId="0" fontId="37" fillId="12" borderId="60" xfId="0" applyFont="1" applyFill="1" applyBorder="1" applyAlignment="1" applyProtection="1">
      <alignment horizontal="center" vertical="center" textRotation="90" wrapText="1"/>
    </xf>
    <xf numFmtId="0" fontId="37" fillId="12" borderId="60" xfId="0" applyFont="1" applyFill="1" applyBorder="1" applyAlignment="1">
      <alignment horizontal="center" vertical="center" wrapText="1"/>
    </xf>
    <xf numFmtId="0" fontId="53" fillId="11" borderId="60" xfId="0" applyFont="1" applyFill="1" applyBorder="1" applyAlignment="1">
      <alignment horizontal="center" vertical="center"/>
    </xf>
    <xf numFmtId="14" fontId="53" fillId="11" borderId="60" xfId="0" applyNumberFormat="1" applyFont="1" applyFill="1" applyBorder="1" applyAlignment="1">
      <alignment horizontal="center" vertical="center"/>
    </xf>
    <xf numFmtId="0" fontId="40" fillId="11" borderId="60" xfId="0" applyFont="1" applyFill="1" applyBorder="1" applyAlignment="1" applyProtection="1">
      <alignment horizontal="justify" vertical="center" wrapText="1"/>
    </xf>
    <xf numFmtId="0" fontId="40" fillId="11" borderId="60" xfId="0" applyFont="1" applyFill="1" applyBorder="1" applyAlignment="1" applyProtection="1">
      <alignment horizontal="center" vertical="center" wrapText="1"/>
    </xf>
    <xf numFmtId="0" fontId="40" fillId="11" borderId="60" xfId="0" applyFont="1" applyFill="1" applyBorder="1" applyAlignment="1" applyProtection="1">
      <alignment horizontal="center" vertical="center" wrapText="1"/>
      <protection locked="0"/>
    </xf>
    <xf numFmtId="0" fontId="37" fillId="12" borderId="60" xfId="0" applyFont="1" applyFill="1" applyBorder="1" applyAlignment="1">
      <alignment horizontal="left" vertical="center" wrapText="1"/>
    </xf>
    <xf numFmtId="0" fontId="37" fillId="11" borderId="60" xfId="0" applyFont="1" applyFill="1" applyBorder="1" applyAlignment="1" applyProtection="1">
      <alignment horizontal="left" vertical="center" wrapText="1"/>
    </xf>
    <xf numFmtId="0" fontId="37" fillId="11" borderId="0" xfId="0" applyFont="1" applyFill="1" applyBorder="1" applyAlignment="1" applyProtection="1">
      <alignment horizontal="left" vertical="center" wrapText="1"/>
    </xf>
    <xf numFmtId="0" fontId="33" fillId="11" borderId="60" xfId="0" applyFont="1" applyFill="1" applyBorder="1" applyAlignment="1" applyProtection="1">
      <alignment horizontal="left" vertical="center" wrapText="1"/>
    </xf>
    <xf numFmtId="0" fontId="33" fillId="11" borderId="61" xfId="0" applyFont="1" applyFill="1" applyBorder="1" applyAlignment="1" applyProtection="1">
      <alignment horizontal="left" vertical="center" wrapText="1"/>
    </xf>
    <xf numFmtId="0" fontId="37" fillId="12" borderId="60" xfId="0" applyFont="1" applyFill="1" applyBorder="1" applyAlignment="1" applyProtection="1">
      <alignment horizontal="center" vertical="center" wrapText="1"/>
    </xf>
    <xf numFmtId="0" fontId="37" fillId="12" borderId="60" xfId="0" applyFont="1" applyFill="1" applyBorder="1" applyAlignment="1" applyProtection="1">
      <alignment horizontal="center" vertical="center"/>
    </xf>
    <xf numFmtId="0" fontId="51" fillId="12" borderId="60" xfId="0" applyFont="1" applyFill="1" applyBorder="1" applyAlignment="1" applyProtection="1">
      <alignment horizontal="center" vertical="center" textRotation="90" wrapText="1"/>
    </xf>
    <xf numFmtId="0" fontId="51" fillId="12" borderId="60" xfId="0" applyFont="1" applyFill="1" applyBorder="1" applyAlignment="1" applyProtection="1">
      <alignment horizontal="center" vertical="center" wrapText="1"/>
    </xf>
    <xf numFmtId="0" fontId="41" fillId="11" borderId="0" xfId="0" applyFont="1" applyFill="1" applyBorder="1" applyAlignment="1" applyProtection="1">
      <alignment horizontal="left" vertical="center"/>
    </xf>
    <xf numFmtId="14" fontId="37" fillId="16" borderId="60" xfId="0" applyNumberFormat="1" applyFont="1" applyFill="1" applyBorder="1" applyAlignment="1">
      <alignment horizontal="center" vertical="center"/>
    </xf>
    <xf numFmtId="49" fontId="36" fillId="11" borderId="60" xfId="0" applyNumberFormat="1" applyFont="1" applyFill="1" applyBorder="1" applyAlignment="1">
      <alignment horizontal="left" vertical="center" wrapText="1"/>
    </xf>
    <xf numFmtId="0" fontId="52" fillId="0" borderId="60" xfId="0" applyFont="1" applyBorder="1" applyAlignment="1">
      <alignment horizontal="center" vertical="center"/>
    </xf>
    <xf numFmtId="0" fontId="46" fillId="0" borderId="60" xfId="0" applyFont="1" applyBorder="1" applyAlignment="1">
      <alignment horizontal="center" vertical="center"/>
    </xf>
    <xf numFmtId="164" fontId="53" fillId="11" borderId="60" xfId="0" applyNumberFormat="1" applyFont="1" applyFill="1" applyBorder="1" applyAlignment="1">
      <alignment horizontal="center" vertical="center"/>
    </xf>
    <xf numFmtId="0" fontId="46" fillId="0" borderId="62" xfId="0" applyFont="1" applyBorder="1" applyAlignment="1">
      <alignment horizontal="center" vertical="center"/>
    </xf>
    <xf numFmtId="0" fontId="46" fillId="0" borderId="63" xfId="0" applyFont="1" applyBorder="1" applyAlignment="1">
      <alignment horizontal="center" vertical="center"/>
    </xf>
    <xf numFmtId="0" fontId="46" fillId="0" borderId="59" xfId="0" applyFont="1" applyBorder="1" applyAlignment="1">
      <alignment horizontal="center" vertical="center"/>
    </xf>
    <xf numFmtId="0" fontId="54" fillId="11" borderId="60" xfId="0" applyFont="1" applyFill="1" applyBorder="1" applyAlignment="1" applyProtection="1">
      <alignment horizontal="justify" vertical="center" wrapText="1"/>
      <protection locked="0"/>
    </xf>
    <xf numFmtId="165" fontId="54" fillId="11" borderId="60" xfId="3" applyNumberFormat="1" applyFont="1" applyFill="1" applyBorder="1" applyAlignment="1" applyProtection="1">
      <alignment vertical="center" wrapText="1"/>
      <protection locked="0"/>
    </xf>
    <xf numFmtId="9" fontId="54" fillId="11" borderId="60" xfId="2" applyFont="1" applyFill="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xf>
    <xf numFmtId="14" fontId="31" fillId="17" borderId="18" xfId="0" applyNumberFormat="1" applyFont="1" applyFill="1" applyBorder="1" applyAlignment="1">
      <alignment horizontal="center" vertical="center" wrapText="1"/>
    </xf>
    <xf numFmtId="14" fontId="31" fillId="17" borderId="19" xfId="0" applyNumberFormat="1" applyFont="1" applyFill="1" applyBorder="1" applyAlignment="1">
      <alignment horizontal="center" vertical="center" wrapText="1"/>
    </xf>
    <xf numFmtId="14" fontId="31" fillId="17" borderId="20" xfId="0" applyNumberFormat="1" applyFont="1" applyFill="1" applyBorder="1" applyAlignment="1">
      <alignment horizontal="center" vertical="center" wrapText="1"/>
    </xf>
    <xf numFmtId="14" fontId="31" fillId="17" borderId="22" xfId="0" applyNumberFormat="1" applyFont="1" applyFill="1" applyBorder="1" applyAlignment="1">
      <alignment horizontal="center" vertical="center" wrapText="1"/>
    </xf>
    <xf numFmtId="14" fontId="31" fillId="17" borderId="2" xfId="0" applyNumberFormat="1" applyFont="1" applyFill="1" applyBorder="1" applyAlignment="1">
      <alignment horizontal="center" vertical="center" wrapText="1"/>
    </xf>
    <xf numFmtId="14" fontId="31" fillId="17" borderId="6" xfId="0" applyNumberFormat="1" applyFont="1" applyFill="1" applyBorder="1" applyAlignment="1">
      <alignment horizontal="center" vertical="center" wrapText="1"/>
    </xf>
    <xf numFmtId="14" fontId="31" fillId="17" borderId="43" xfId="0" applyNumberFormat="1" applyFont="1" applyFill="1" applyBorder="1" applyAlignment="1">
      <alignment horizontal="center" vertical="top" wrapText="1"/>
    </xf>
    <xf numFmtId="14" fontId="31" fillId="17" borderId="71" xfId="0" applyNumberFormat="1" applyFont="1" applyFill="1" applyBorder="1" applyAlignment="1">
      <alignment horizontal="center" vertical="top" wrapText="1"/>
    </xf>
    <xf numFmtId="0" fontId="31" fillId="17" borderId="43" xfId="0" applyFont="1" applyFill="1" applyBorder="1" applyAlignment="1" applyProtection="1">
      <alignment horizontal="center" vertical="top" wrapText="1"/>
      <protection locked="0"/>
    </xf>
    <xf numFmtId="0" fontId="31" fillId="17" borderId="71" xfId="0" applyFont="1" applyFill="1" applyBorder="1" applyAlignment="1" applyProtection="1">
      <alignment horizontal="center" vertical="top" wrapText="1"/>
      <protection locked="0"/>
    </xf>
    <xf numFmtId="0" fontId="25" fillId="11" borderId="74"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25" fillId="11" borderId="77"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25" fillId="11" borderId="22"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8" fillId="18" borderId="25"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8" fillId="18" borderId="22" xfId="0" applyFont="1" applyFill="1" applyBorder="1" applyAlignment="1">
      <alignment horizontal="center" vertical="center" wrapText="1"/>
    </xf>
    <xf numFmtId="0" fontId="28" fillId="18" borderId="41" xfId="0" applyFont="1" applyFill="1" applyBorder="1" applyAlignment="1">
      <alignment horizontal="center" vertical="center" wrapText="1"/>
    </xf>
    <xf numFmtId="0" fontId="28" fillId="18" borderId="28" xfId="0" applyFont="1" applyFill="1" applyBorder="1" applyAlignment="1">
      <alignment horizontal="center" vertical="center" wrapText="1"/>
    </xf>
    <xf numFmtId="0" fontId="28" fillId="18" borderId="17" xfId="0" applyFont="1" applyFill="1" applyBorder="1" applyAlignment="1">
      <alignment horizontal="center" vertical="center" wrapText="1"/>
    </xf>
    <xf numFmtId="14" fontId="31" fillId="17" borderId="49" xfId="0" applyNumberFormat="1" applyFont="1" applyFill="1" applyBorder="1" applyAlignment="1">
      <alignment horizontal="center" vertical="top" wrapText="1"/>
    </xf>
    <xf numFmtId="14" fontId="31" fillId="17" borderId="76" xfId="0" applyNumberFormat="1" applyFont="1" applyFill="1" applyBorder="1" applyAlignment="1">
      <alignment horizontal="center" vertical="top" wrapText="1"/>
    </xf>
    <xf numFmtId="0" fontId="31" fillId="17" borderId="49" xfId="0" applyFont="1" applyFill="1" applyBorder="1" applyAlignment="1" applyProtection="1">
      <alignment horizontal="center" vertical="top" wrapText="1"/>
      <protection locked="0"/>
    </xf>
    <xf numFmtId="0" fontId="31" fillId="17" borderId="76" xfId="0" applyFont="1" applyFill="1" applyBorder="1" applyAlignment="1" applyProtection="1">
      <alignment horizontal="center" vertical="top" wrapText="1"/>
      <protection locked="0"/>
    </xf>
    <xf numFmtId="0" fontId="31" fillId="17" borderId="49" xfId="0" applyFont="1" applyFill="1" applyBorder="1" applyAlignment="1" applyProtection="1">
      <alignment horizontal="center" vertical="center" wrapText="1"/>
      <protection locked="0"/>
    </xf>
    <xf numFmtId="0" fontId="31" fillId="17" borderId="76" xfId="0" applyFont="1" applyFill="1" applyBorder="1" applyAlignment="1" applyProtection="1">
      <alignment horizontal="center" vertical="center" wrapText="1"/>
      <protection locked="0"/>
    </xf>
    <xf numFmtId="0" fontId="31" fillId="17" borderId="25" xfId="0" applyFont="1" applyFill="1" applyBorder="1" applyAlignment="1">
      <alignment horizontal="center" vertical="center" wrapText="1"/>
    </xf>
    <xf numFmtId="0" fontId="31" fillId="17" borderId="7" xfId="0" applyFont="1" applyFill="1" applyBorder="1" applyAlignment="1">
      <alignment horizontal="center" vertical="center" wrapText="1"/>
    </xf>
    <xf numFmtId="0" fontId="28" fillId="18" borderId="2" xfId="0" applyFont="1" applyFill="1" applyBorder="1" applyAlignment="1">
      <alignment horizontal="center" vertical="center" wrapText="1"/>
    </xf>
    <xf numFmtId="0" fontId="28" fillId="18" borderId="6" xfId="0" applyFont="1" applyFill="1" applyBorder="1" applyAlignment="1">
      <alignment horizontal="center" vertical="center" wrapText="1"/>
    </xf>
    <xf numFmtId="0" fontId="30" fillId="14" borderId="41"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41" xfId="0" applyFont="1" applyFill="1" applyBorder="1" applyAlignment="1">
      <alignment horizontal="center" vertical="top" wrapText="1"/>
    </xf>
    <xf numFmtId="0" fontId="30" fillId="14" borderId="17" xfId="0" applyFont="1" applyFill="1" applyBorder="1" applyAlignment="1">
      <alignment horizontal="center" vertical="top" wrapText="1"/>
    </xf>
    <xf numFmtId="0" fontId="26" fillId="11" borderId="41" xfId="0" applyFont="1" applyFill="1" applyBorder="1" applyAlignment="1">
      <alignment horizontal="center"/>
    </xf>
    <xf numFmtId="0" fontId="26" fillId="11" borderId="28" xfId="0" applyFont="1" applyFill="1" applyBorder="1" applyAlignment="1">
      <alignment horizontal="center"/>
    </xf>
    <xf numFmtId="0" fontId="26" fillId="11" borderId="17" xfId="0" applyFont="1" applyFill="1" applyBorder="1" applyAlignment="1">
      <alignment horizontal="center"/>
    </xf>
    <xf numFmtId="0" fontId="27" fillId="15" borderId="70" xfId="0" applyFont="1" applyFill="1" applyBorder="1" applyAlignment="1">
      <alignment horizontal="center"/>
    </xf>
    <xf numFmtId="0" fontId="27" fillId="15" borderId="44" xfId="0" applyFont="1" applyFill="1" applyBorder="1" applyAlignment="1">
      <alignment horizontal="center"/>
    </xf>
    <xf numFmtId="0" fontId="27" fillId="15" borderId="75" xfId="0" applyFont="1" applyFill="1" applyBorder="1" applyAlignment="1">
      <alignment horizontal="center"/>
    </xf>
    <xf numFmtId="0" fontId="30" fillId="14" borderId="21" xfId="0" applyFont="1" applyFill="1" applyBorder="1" applyAlignment="1">
      <alignment horizontal="center" vertical="top" wrapText="1"/>
    </xf>
    <xf numFmtId="0" fontId="30" fillId="14" borderId="0" xfId="0" applyFont="1" applyFill="1" applyBorder="1" applyAlignment="1">
      <alignment horizontal="center" vertical="top" wrapText="1"/>
    </xf>
    <xf numFmtId="0" fontId="30" fillId="14" borderId="5" xfId="0" applyFont="1" applyFill="1" applyBorder="1" applyAlignment="1">
      <alignment horizontal="center" vertical="top" wrapText="1"/>
    </xf>
    <xf numFmtId="0" fontId="29" fillId="11" borderId="35" xfId="0" applyFont="1" applyFill="1" applyBorder="1" applyAlignment="1">
      <alignment horizontal="center" vertical="center" wrapText="1"/>
    </xf>
    <xf numFmtId="0" fontId="29" fillId="11" borderId="52" xfId="0" applyFont="1" applyFill="1" applyBorder="1" applyAlignment="1">
      <alignment horizontal="center" vertical="center" wrapText="1"/>
    </xf>
    <xf numFmtId="0" fontId="25" fillId="0" borderId="35"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11" borderId="20"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6"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18" xfId="0" applyFont="1" applyFill="1" applyBorder="1" applyAlignment="1">
      <alignment horizontal="center" vertical="center" wrapText="1"/>
    </xf>
    <xf numFmtId="14" fontId="31" fillId="17" borderId="42" xfId="0" applyNumberFormat="1" applyFont="1" applyFill="1" applyBorder="1" applyAlignment="1">
      <alignment horizontal="center" vertical="top" wrapText="1"/>
    </xf>
    <xf numFmtId="14" fontId="31" fillId="17" borderId="23" xfId="0" applyNumberFormat="1" applyFont="1" applyFill="1" applyBorder="1" applyAlignment="1">
      <alignment horizontal="center" vertical="top" wrapText="1"/>
    </xf>
    <xf numFmtId="0" fontId="31" fillId="17" borderId="42" xfId="0" applyFont="1" applyFill="1" applyBorder="1" applyAlignment="1" applyProtection="1">
      <alignment horizontal="center" vertical="center" wrapText="1"/>
      <protection locked="0"/>
    </xf>
    <xf numFmtId="0" fontId="31" fillId="17" borderId="23" xfId="0" applyFont="1" applyFill="1" applyBorder="1" applyAlignment="1" applyProtection="1">
      <alignment horizontal="center" vertical="center" wrapText="1"/>
      <protection locked="0"/>
    </xf>
    <xf numFmtId="0" fontId="31" fillId="17" borderId="25" xfId="0" applyFont="1" applyFill="1" applyBorder="1" applyAlignment="1">
      <alignment horizontal="left" vertical="center" wrapText="1"/>
    </xf>
    <xf numFmtId="0" fontId="31" fillId="17" borderId="26" xfId="0" applyFont="1" applyFill="1" applyBorder="1" applyAlignment="1">
      <alignment horizontal="left" vertical="center" wrapText="1"/>
    </xf>
    <xf numFmtId="0" fontId="31" fillId="17" borderId="7" xfId="0" applyFont="1" applyFill="1" applyBorder="1" applyAlignment="1">
      <alignment horizontal="left" vertical="center" wrapText="1"/>
    </xf>
    <xf numFmtId="14" fontId="31" fillId="17" borderId="21" xfId="0" applyNumberFormat="1" applyFont="1" applyFill="1" applyBorder="1" applyAlignment="1">
      <alignment horizontal="center" vertical="center" wrapText="1"/>
    </xf>
    <xf numFmtId="14" fontId="31" fillId="17" borderId="0" xfId="0" applyNumberFormat="1" applyFont="1" applyFill="1" applyBorder="1" applyAlignment="1">
      <alignment horizontal="center" vertical="center" wrapText="1"/>
    </xf>
    <xf numFmtId="14" fontId="31" fillId="17" borderId="5" xfId="0" applyNumberFormat="1" applyFont="1" applyFill="1" applyBorder="1" applyAlignment="1">
      <alignment horizontal="center" vertical="center" wrapText="1"/>
    </xf>
    <xf numFmtId="0" fontId="4" fillId="10" borderId="50"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7" borderId="50" xfId="0" applyFont="1" applyFill="1" applyBorder="1" applyAlignment="1">
      <alignment horizontal="center" vertical="center" wrapText="1"/>
    </xf>
  </cellXfs>
  <cellStyles count="4">
    <cellStyle name="Millares" xfId="3" builtinId="3"/>
    <cellStyle name="Normal" xfId="0" builtinId="0"/>
    <cellStyle name="Normal 2" xfId="1" xr:uid="{00000000-0005-0000-0000-000001000000}"/>
    <cellStyle name="Porcentaje" xfId="2" builtinId="5"/>
  </cellStyles>
  <dxfs count="212">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33CC33"/>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104775</xdr:rowOff>
    </xdr:from>
    <xdr:to>
      <xdr:col>1</xdr:col>
      <xdr:colOff>971550</xdr:colOff>
      <xdr:row>1</xdr:row>
      <xdr:rowOff>254629</xdr:rowOff>
    </xdr:to>
    <xdr:pic>
      <xdr:nvPicPr>
        <xdr:cNvPr id="2" name="Imagen 1">
          <a:extLst>
            <a:ext uri="{FF2B5EF4-FFF2-40B4-BE49-F238E27FC236}">
              <a16:creationId xmlns:a16="http://schemas.microsoft.com/office/drawing/2014/main" id="{1FEB7C7C-9C38-4064-B219-9568E382C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04775"/>
          <a:ext cx="1504950" cy="495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5</xdr:row>
      <xdr:rowOff>85725</xdr:rowOff>
    </xdr:to>
    <xdr:pic>
      <xdr:nvPicPr>
        <xdr:cNvPr id="44062" name="Picture 11" descr="colombia bn">
          <a:extLst>
            <a:ext uri="{FF2B5EF4-FFF2-40B4-BE49-F238E27FC236}">
              <a16:creationId xmlns:a16="http://schemas.microsoft.com/office/drawing/2014/main" id="{9F65C49A-B89B-43C9-926B-216B27A9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xdr:row>
      <xdr:rowOff>0</xdr:rowOff>
    </xdr:from>
    <xdr:to>
      <xdr:col>2</xdr:col>
      <xdr:colOff>0</xdr:colOff>
      <xdr:row>5</xdr:row>
      <xdr:rowOff>85725</xdr:rowOff>
    </xdr:to>
    <xdr:pic>
      <xdr:nvPicPr>
        <xdr:cNvPr id="4" name="Picture 11" descr="colombia bn">
          <a:extLst>
            <a:ext uri="{FF2B5EF4-FFF2-40B4-BE49-F238E27FC236}">
              <a16:creationId xmlns:a16="http://schemas.microsoft.com/office/drawing/2014/main" id="{7811CFFC-4961-46A9-ADB9-26AB5E949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342900</xdr:colOff>
      <xdr:row>1</xdr:row>
      <xdr:rowOff>38100</xdr:rowOff>
    </xdr:from>
    <xdr:to>
      <xdr:col>3</xdr:col>
      <xdr:colOff>123824</xdr:colOff>
      <xdr:row>3</xdr:row>
      <xdr:rowOff>152400</xdr:rowOff>
    </xdr:to>
    <xdr:pic>
      <xdr:nvPicPr>
        <xdr:cNvPr id="5" name="Imagen 1">
          <a:extLst>
            <a:ext uri="{FF2B5EF4-FFF2-40B4-BE49-F238E27FC236}">
              <a16:creationId xmlns:a16="http://schemas.microsoft.com/office/drawing/2014/main" id="{71602155-9825-42B6-8A3A-76B3FBDF5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342900</xdr:colOff>
      <xdr:row>1</xdr:row>
      <xdr:rowOff>38100</xdr:rowOff>
    </xdr:from>
    <xdr:to>
      <xdr:col>3</xdr:col>
      <xdr:colOff>285749</xdr:colOff>
      <xdr:row>3</xdr:row>
      <xdr:rowOff>123825</xdr:rowOff>
    </xdr:to>
    <xdr:pic>
      <xdr:nvPicPr>
        <xdr:cNvPr id="6" name="Imagen 1">
          <a:extLst>
            <a:ext uri="{FF2B5EF4-FFF2-40B4-BE49-F238E27FC236}">
              <a16:creationId xmlns:a16="http://schemas.microsoft.com/office/drawing/2014/main" id="{F1B08CCD-E013-44D9-9053-49470486F5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238125</xdr:colOff>
      <xdr:row>3</xdr:row>
      <xdr:rowOff>38100</xdr:rowOff>
    </xdr:to>
    <xdr:pic>
      <xdr:nvPicPr>
        <xdr:cNvPr id="17504" name="Picture 2" descr="D:\Manual de Identidad Corporativa\Manual JPG\MANUAL ANI FINAL PRIMERA PARTE-02.jpg">
          <a:extLst>
            <a:ext uri="{FF2B5EF4-FFF2-40B4-BE49-F238E27FC236}">
              <a16:creationId xmlns:a16="http://schemas.microsoft.com/office/drawing/2014/main" id="{E4C4EAC9-114F-4F06-9759-89AB6D0B1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457200" y="133350"/>
          <a:ext cx="895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69273</xdr:colOff>
      <xdr:row>1</xdr:row>
      <xdr:rowOff>152400</xdr:rowOff>
    </xdr:from>
    <xdr:to>
      <xdr:col>2</xdr:col>
      <xdr:colOff>1457325</xdr:colOff>
      <xdr:row>2</xdr:row>
      <xdr:rowOff>473561</xdr:rowOff>
    </xdr:to>
    <xdr:pic>
      <xdr:nvPicPr>
        <xdr:cNvPr id="2" name="Imagen 1">
          <a:extLst>
            <a:ext uri="{FF2B5EF4-FFF2-40B4-BE49-F238E27FC236}">
              <a16:creationId xmlns:a16="http://schemas.microsoft.com/office/drawing/2014/main" id="{80397C04-511C-4361-8CBB-C726AE75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09" y="221673"/>
          <a:ext cx="1388052" cy="101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690562</xdr:colOff>
      <xdr:row>21</xdr:row>
      <xdr:rowOff>415925</xdr:rowOff>
    </xdr:from>
    <xdr:to>
      <xdr:col>11</xdr:col>
      <xdr:colOff>2619376</xdr:colOff>
      <xdr:row>22</xdr:row>
      <xdr:rowOff>476250</xdr:rowOff>
    </xdr:to>
    <xdr:sp macro="" textlink="">
      <xdr:nvSpPr>
        <xdr:cNvPr id="2" name="CuadroTexto 1">
          <a:extLst>
            <a:ext uri="{FF2B5EF4-FFF2-40B4-BE49-F238E27FC236}">
              <a16:creationId xmlns:a16="http://schemas.microsoft.com/office/drawing/2014/main" id="{3BC92B3F-A604-4C53-BFBA-6E5120C046BE}"/>
            </a:ext>
          </a:extLst>
        </xdr:cNvPr>
        <xdr:cNvSpPr txBox="1"/>
      </xdr:nvSpPr>
      <xdr:spPr>
        <a:xfrm>
          <a:off x="27312937" y="42087800"/>
          <a:ext cx="5738814" cy="67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500">
              <a:latin typeface="Arial Rounded MT Bold" panose="020F0704030504030204" pitchFamily="34" charset="0"/>
            </a:rPr>
            <a:t>ORIGINAL</a:t>
          </a:r>
          <a:r>
            <a:rPr lang="es-CO" sz="2500" baseline="0">
              <a:latin typeface="Arial Rounded MT Bold" panose="020F0704030504030204" pitchFamily="34" charset="0"/>
            </a:rPr>
            <a:t> FIRMADO</a:t>
          </a:r>
          <a:endParaRPr lang="es-CO" sz="2500">
            <a:latin typeface="Arial Rounded MT Bold" panose="020F07040305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User/Downloads/Mapa%20de%20riesgos%20SEPG%20201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ionline-my.sharepoint.com/Users/imaldonado/Downloads/Matriz%20de%20Riesgos%20de%20Seguridad%20de%20la%20informacio&#769;n%20DAF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nionline-my.sharepoint.com/Users/jhfajardo/Downloads/matriz_control_interno_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nionline-my.sharepoint.com/Users/jsbarreto/Downloads/mapa_de_riesgos_sistemas_de_la_informacion_y_comunicacion_2019%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nionline-my.sharepoint.com/Users/imaldonado/Downloads/20160411MapaRiesgosPInfoComuni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SEPG-F-012"/>
      <sheetName val="Fm-20 "/>
      <sheetName val="DB"/>
      <sheetName val="SEPG-F-061"/>
      <sheetName val="SEPG-F-030 "/>
      <sheetName val="Matriz de cambios"/>
      <sheetName val="ZB"/>
      <sheetName val="Hoja1"/>
    </sheetNames>
    <sheetDataSet>
      <sheetData sheetId="0"/>
      <sheetData sheetId="1"/>
      <sheetData sheetId="2"/>
      <sheetData sheetId="3"/>
      <sheetData sheetId="4">
        <row r="5">
          <cell r="B5" t="str">
            <v>ESTRATEGICO</v>
          </cell>
          <cell r="D5">
            <v>1</v>
          </cell>
        </row>
        <row r="6">
          <cell r="B6" t="str">
            <v>OPERATIVO</v>
          </cell>
          <cell r="D6">
            <v>0</v>
          </cell>
        </row>
        <row r="7">
          <cell r="B7" t="str">
            <v>FINANCIERO</v>
          </cell>
        </row>
        <row r="8">
          <cell r="B8" t="str">
            <v>CUMPLIMIENTO</v>
          </cell>
        </row>
        <row r="9">
          <cell r="B9" t="str">
            <v>IMAGEN</v>
          </cell>
        </row>
        <row r="10">
          <cell r="B10" t="str">
            <v>TECNOLOGIA</v>
          </cell>
        </row>
        <row r="11">
          <cell r="B11" t="str">
            <v>TECNICO</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row r="5">
          <cell r="B5" t="str">
            <v>ESTRATEGICO</v>
          </cell>
        </row>
        <row r="6">
          <cell r="B6" t="str">
            <v>OPERATIVO</v>
          </cell>
        </row>
        <row r="7">
          <cell r="B7" t="str">
            <v>FINANCIERO</v>
          </cell>
        </row>
        <row r="8">
          <cell r="B8" t="str">
            <v>CUMPLIMIENTO</v>
          </cell>
        </row>
        <row r="9">
          <cell r="B9" t="str">
            <v>IMAGEN</v>
          </cell>
        </row>
        <row r="10">
          <cell r="B10" t="str">
            <v>TECNOLOGIA</v>
          </cell>
        </row>
        <row r="11">
          <cell r="B11" t="str">
            <v>TECNICO</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sheetData sheetId="1"/>
      <sheetData sheetId="2"/>
      <sheetData sheetId="3"/>
      <sheetData sheetId="4"/>
      <sheetData sheetId="5"/>
      <sheetData sheetId="6"/>
      <sheetData sheetId="7">
        <row r="16">
          <cell r="B16">
            <v>1</v>
          </cell>
        </row>
        <row r="17">
          <cell r="B17">
            <v>2</v>
          </cell>
        </row>
        <row r="18">
          <cell r="B18">
            <v>3</v>
          </cell>
        </row>
        <row r="19">
          <cell r="B19">
            <v>4</v>
          </cell>
        </row>
        <row r="20">
          <cell r="B20">
            <v>5</v>
          </cell>
        </row>
        <row r="24">
          <cell r="B24">
            <v>1</v>
          </cell>
        </row>
        <row r="25">
          <cell r="B25">
            <v>6</v>
          </cell>
        </row>
        <row r="26">
          <cell r="B26">
            <v>7</v>
          </cell>
        </row>
        <row r="27">
          <cell r="B27">
            <v>11</v>
          </cell>
        </row>
        <row r="28">
          <cell r="B28">
            <v>13</v>
          </cell>
        </row>
        <row r="32">
          <cell r="B32">
            <v>1</v>
          </cell>
        </row>
        <row r="33">
          <cell r="B33">
            <v>2</v>
          </cell>
        </row>
        <row r="34">
          <cell r="B34">
            <v>3</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Fm-20 "/>
      <sheetName val="DB"/>
      <sheetName val="SEPG-F-030"/>
      <sheetName val="Matriz de cambios"/>
      <sheetName val="Hoja1"/>
    </sheetNames>
    <sheetDataSet>
      <sheetData sheetId="0"/>
      <sheetData sheetId="1"/>
      <sheetData sheetId="2"/>
      <sheetData sheetId="3"/>
      <sheetData sheetId="4"/>
      <sheetData sheetId="5">
        <row r="5">
          <cell r="N5" t="str">
            <v>EVITAR EL RIESGO</v>
          </cell>
        </row>
        <row r="6">
          <cell r="N6" t="str">
            <v>REDUCIR EL RIESGO</v>
          </cell>
        </row>
        <row r="7">
          <cell r="N7" t="str">
            <v>COMPARTIR O 
TRANSFERIR EL RIESGO</v>
          </cell>
        </row>
        <row r="8">
          <cell r="N8" t="str">
            <v>ASUMIR EL RIESGO</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CAMBIOS 2015 - 2016"/>
      <sheetName val="Fm-20 "/>
      <sheetName val="DB"/>
      <sheetName val="Hoja1"/>
      <sheetName val="DOFA"/>
      <sheetName val="Iden del Riesgo y Opor"/>
      <sheetName val="Mapa de riesgos"/>
      <sheetName val="Evalu Ries y Opor"/>
      <sheetName val="Impacto Corrupcon"/>
      <sheetName val="Ana Ries y Opor"/>
      <sheetName val="Reportes de Riesgo"/>
    </sheetNames>
    <sheetDataSet>
      <sheetData sheetId="0"/>
      <sheetData sheetId="1">
        <row r="17">
          <cell r="B17">
            <v>1</v>
          </cell>
        </row>
      </sheetData>
      <sheetData sheetId="2"/>
      <sheetData sheetId="3"/>
      <sheetData sheetId="4"/>
      <sheetData sheetId="5"/>
      <sheetData sheetId="6"/>
      <sheetData sheetId="7"/>
      <sheetData sheetId="8">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v>0</v>
          </cell>
        </row>
        <row r="42">
          <cell r="B42">
            <v>6</v>
          </cell>
          <cell r="C42" t="str">
            <v>Riesgo Bajo (Z-4)</v>
          </cell>
          <cell r="D42">
            <v>0</v>
          </cell>
        </row>
        <row r="43">
          <cell r="B43">
            <v>7</v>
          </cell>
          <cell r="C43" t="str">
            <v>Riesgo Moderado (Z-8)</v>
          </cell>
          <cell r="D43">
            <v>0</v>
          </cell>
        </row>
        <row r="44">
          <cell r="B44">
            <v>11</v>
          </cell>
          <cell r="C44" t="str">
            <v>Riesgo Alto (Z-15)</v>
          </cell>
          <cell r="D44">
            <v>0</v>
          </cell>
        </row>
        <row r="45">
          <cell r="B45">
            <v>12</v>
          </cell>
          <cell r="C45" t="str">
            <v>Riesgo Bajo (Z-5)</v>
          </cell>
          <cell r="D45">
            <v>0</v>
          </cell>
        </row>
        <row r="46">
          <cell r="B46">
            <v>13</v>
          </cell>
          <cell r="C46" t="str">
            <v>Riesgo Alto (Z17)</v>
          </cell>
          <cell r="D46">
            <v>0</v>
          </cell>
        </row>
        <row r="47">
          <cell r="B47">
            <v>14</v>
          </cell>
          <cell r="C47" t="str">
            <v>Riesgo Moderado (Z-9)</v>
          </cell>
          <cell r="D47">
            <v>0</v>
          </cell>
        </row>
        <row r="48">
          <cell r="B48">
            <v>18</v>
          </cell>
          <cell r="C48" t="str">
            <v>Riesgo Moderado (Z-7)</v>
          </cell>
          <cell r="D48">
            <v>0</v>
          </cell>
        </row>
        <row r="49">
          <cell r="B49">
            <v>21</v>
          </cell>
          <cell r="C49" t="str">
            <v>Riesgo Alto (Z-13)</v>
          </cell>
          <cell r="D49">
            <v>0</v>
          </cell>
        </row>
        <row r="50">
          <cell r="B50">
            <v>22</v>
          </cell>
          <cell r="C50" t="str">
            <v>Riesgo Alto (Z-16)</v>
          </cell>
          <cell r="D50">
            <v>0</v>
          </cell>
        </row>
        <row r="51">
          <cell r="B51">
            <v>24</v>
          </cell>
          <cell r="C51" t="str">
            <v>Riesgo Alto (Z-11)</v>
          </cell>
          <cell r="D51">
            <v>0</v>
          </cell>
        </row>
        <row r="52">
          <cell r="B52">
            <v>26</v>
          </cell>
          <cell r="C52" t="str">
            <v>Riesgo Extremo (Z-22)</v>
          </cell>
          <cell r="D52">
            <v>0</v>
          </cell>
        </row>
        <row r="53">
          <cell r="B53">
            <v>28</v>
          </cell>
          <cell r="C53" t="str">
            <v>Riesgo Alto (Z-14)</v>
          </cell>
          <cell r="D53">
            <v>0</v>
          </cell>
        </row>
        <row r="54">
          <cell r="B54">
            <v>30</v>
          </cell>
          <cell r="C54" t="str">
            <v>Riesgo Alto (Z-12)</v>
          </cell>
          <cell r="D54">
            <v>0</v>
          </cell>
        </row>
        <row r="55">
          <cell r="B55">
            <v>33</v>
          </cell>
          <cell r="C55" t="str">
            <v>Riesgo Extremo (Z-19)</v>
          </cell>
          <cell r="D55">
            <v>0</v>
          </cell>
        </row>
        <row r="56">
          <cell r="B56">
            <v>35</v>
          </cell>
          <cell r="C56" t="str">
            <v>Riesgo Extremo (Z-18)</v>
          </cell>
          <cell r="D56">
            <v>0</v>
          </cell>
        </row>
        <row r="57">
          <cell r="B57">
            <v>39</v>
          </cell>
          <cell r="C57" t="str">
            <v>Riesgo Extremo (Z-23)</v>
          </cell>
          <cell r="D57">
            <v>0</v>
          </cell>
        </row>
        <row r="58">
          <cell r="B58">
            <v>44</v>
          </cell>
          <cell r="C58" t="str">
            <v>Riesgo Extremo (Z-20)</v>
          </cell>
          <cell r="D58">
            <v>0</v>
          </cell>
        </row>
        <row r="59">
          <cell r="B59">
            <v>52</v>
          </cell>
          <cell r="C59" t="str">
            <v>Riesgo Extremo (Z-24)</v>
          </cell>
          <cell r="D59">
            <v>0</v>
          </cell>
        </row>
        <row r="60">
          <cell r="B60">
            <v>55</v>
          </cell>
          <cell r="C60" t="str">
            <v>Riesgo Extremo (Z-21)</v>
          </cell>
          <cell r="D60">
            <v>0</v>
          </cell>
        </row>
        <row r="61">
          <cell r="B61">
            <v>65</v>
          </cell>
          <cell r="C61" t="str">
            <v>Riesgo Extremo (Z-25)</v>
          </cell>
          <cell r="D61">
            <v>0</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2"/>
  <sheetViews>
    <sheetView topLeftCell="A10" workbookViewId="0">
      <selection activeCell="F10" sqref="F10"/>
    </sheetView>
  </sheetViews>
  <sheetFormatPr baseColWidth="10" defaultRowHeight="12.75" x14ac:dyDescent="0.2"/>
  <cols>
    <col min="1" max="1" width="2.7109375" style="188" customWidth="1"/>
    <col min="2" max="2" width="13.85546875" style="188" bestFit="1" customWidth="1"/>
    <col min="3" max="3" width="65.140625" style="188" customWidth="1"/>
    <col min="4" max="4" width="34" style="188" bestFit="1" customWidth="1"/>
    <col min="5" max="5" width="45" style="188" customWidth="1"/>
    <col min="6" max="6" width="44.7109375" style="188" bestFit="1" customWidth="1"/>
    <col min="7" max="257" width="10.85546875" style="188"/>
    <col min="258" max="258" width="36.28515625" style="188" customWidth="1"/>
    <col min="259" max="259" width="65.140625" style="188" customWidth="1"/>
    <col min="260" max="260" width="37.7109375" style="188" customWidth="1"/>
    <col min="261" max="261" width="19.42578125" style="188" customWidth="1"/>
    <col min="262" max="262" width="44.85546875" style="188" customWidth="1"/>
    <col min="263" max="513" width="10.85546875" style="188"/>
    <col min="514" max="514" width="36.28515625" style="188" customWidth="1"/>
    <col min="515" max="515" width="65.140625" style="188" customWidth="1"/>
    <col min="516" max="516" width="37.7109375" style="188" customWidth="1"/>
    <col min="517" max="517" width="19.42578125" style="188" customWidth="1"/>
    <col min="518" max="518" width="44.85546875" style="188" customWidth="1"/>
    <col min="519" max="769" width="10.85546875" style="188"/>
    <col min="770" max="770" width="36.28515625" style="188" customWidth="1"/>
    <col min="771" max="771" width="65.140625" style="188" customWidth="1"/>
    <col min="772" max="772" width="37.7109375" style="188" customWidth="1"/>
    <col min="773" max="773" width="19.42578125" style="188" customWidth="1"/>
    <col min="774" max="774" width="44.85546875" style="188" customWidth="1"/>
    <col min="775" max="1025" width="10.85546875" style="188"/>
    <col min="1026" max="1026" width="36.28515625" style="188" customWidth="1"/>
    <col min="1027" max="1027" width="65.140625" style="188" customWidth="1"/>
    <col min="1028" max="1028" width="37.7109375" style="188" customWidth="1"/>
    <col min="1029" max="1029" width="19.42578125" style="188" customWidth="1"/>
    <col min="1030" max="1030" width="44.85546875" style="188" customWidth="1"/>
    <col min="1031" max="1281" width="10.85546875" style="188"/>
    <col min="1282" max="1282" width="36.28515625" style="188" customWidth="1"/>
    <col min="1283" max="1283" width="65.140625" style="188" customWidth="1"/>
    <col min="1284" max="1284" width="37.7109375" style="188" customWidth="1"/>
    <col min="1285" max="1285" width="19.42578125" style="188" customWidth="1"/>
    <col min="1286" max="1286" width="44.85546875" style="188" customWidth="1"/>
    <col min="1287" max="1537" width="10.85546875" style="188"/>
    <col min="1538" max="1538" width="36.28515625" style="188" customWidth="1"/>
    <col min="1539" max="1539" width="65.140625" style="188" customWidth="1"/>
    <col min="1540" max="1540" width="37.7109375" style="188" customWidth="1"/>
    <col min="1541" max="1541" width="19.42578125" style="188" customWidth="1"/>
    <col min="1542" max="1542" width="44.85546875" style="188" customWidth="1"/>
    <col min="1543" max="1793" width="10.85546875" style="188"/>
    <col min="1794" max="1794" width="36.28515625" style="188" customWidth="1"/>
    <col min="1795" max="1795" width="65.140625" style="188" customWidth="1"/>
    <col min="1796" max="1796" width="37.7109375" style="188" customWidth="1"/>
    <col min="1797" max="1797" width="19.42578125" style="188" customWidth="1"/>
    <col min="1798" max="1798" width="44.85546875" style="188" customWidth="1"/>
    <col min="1799" max="2049" width="10.85546875" style="188"/>
    <col min="2050" max="2050" width="36.28515625" style="188" customWidth="1"/>
    <col min="2051" max="2051" width="65.140625" style="188" customWidth="1"/>
    <col min="2052" max="2052" width="37.7109375" style="188" customWidth="1"/>
    <col min="2053" max="2053" width="19.42578125" style="188" customWidth="1"/>
    <col min="2054" max="2054" width="44.85546875" style="188" customWidth="1"/>
    <col min="2055" max="2305" width="10.85546875" style="188"/>
    <col min="2306" max="2306" width="36.28515625" style="188" customWidth="1"/>
    <col min="2307" max="2307" width="65.140625" style="188" customWidth="1"/>
    <col min="2308" max="2308" width="37.7109375" style="188" customWidth="1"/>
    <col min="2309" max="2309" width="19.42578125" style="188" customWidth="1"/>
    <col min="2310" max="2310" width="44.85546875" style="188" customWidth="1"/>
    <col min="2311" max="2561" width="10.85546875" style="188"/>
    <col min="2562" max="2562" width="36.28515625" style="188" customWidth="1"/>
    <col min="2563" max="2563" width="65.140625" style="188" customWidth="1"/>
    <col min="2564" max="2564" width="37.7109375" style="188" customWidth="1"/>
    <col min="2565" max="2565" width="19.42578125" style="188" customWidth="1"/>
    <col min="2566" max="2566" width="44.85546875" style="188" customWidth="1"/>
    <col min="2567" max="2817" width="10.85546875" style="188"/>
    <col min="2818" max="2818" width="36.28515625" style="188" customWidth="1"/>
    <col min="2819" max="2819" width="65.140625" style="188" customWidth="1"/>
    <col min="2820" max="2820" width="37.7109375" style="188" customWidth="1"/>
    <col min="2821" max="2821" width="19.42578125" style="188" customWidth="1"/>
    <col min="2822" max="2822" width="44.85546875" style="188" customWidth="1"/>
    <col min="2823" max="3073" width="10.85546875" style="188"/>
    <col min="3074" max="3074" width="36.28515625" style="188" customWidth="1"/>
    <col min="3075" max="3075" width="65.140625" style="188" customWidth="1"/>
    <col min="3076" max="3076" width="37.7109375" style="188" customWidth="1"/>
    <col min="3077" max="3077" width="19.42578125" style="188" customWidth="1"/>
    <col min="3078" max="3078" width="44.85546875" style="188" customWidth="1"/>
    <col min="3079" max="3329" width="10.85546875" style="188"/>
    <col min="3330" max="3330" width="36.28515625" style="188" customWidth="1"/>
    <col min="3331" max="3331" width="65.140625" style="188" customWidth="1"/>
    <col min="3332" max="3332" width="37.7109375" style="188" customWidth="1"/>
    <col min="3333" max="3333" width="19.42578125" style="188" customWidth="1"/>
    <col min="3334" max="3334" width="44.85546875" style="188" customWidth="1"/>
    <col min="3335" max="3585" width="10.85546875" style="188"/>
    <col min="3586" max="3586" width="36.28515625" style="188" customWidth="1"/>
    <col min="3587" max="3587" width="65.140625" style="188" customWidth="1"/>
    <col min="3588" max="3588" width="37.7109375" style="188" customWidth="1"/>
    <col min="3589" max="3589" width="19.42578125" style="188" customWidth="1"/>
    <col min="3590" max="3590" width="44.85546875" style="188" customWidth="1"/>
    <col min="3591" max="3841" width="10.85546875" style="188"/>
    <col min="3842" max="3842" width="36.28515625" style="188" customWidth="1"/>
    <col min="3843" max="3843" width="65.140625" style="188" customWidth="1"/>
    <col min="3844" max="3844" width="37.7109375" style="188" customWidth="1"/>
    <col min="3845" max="3845" width="19.42578125" style="188" customWidth="1"/>
    <col min="3846" max="3846" width="44.85546875" style="188" customWidth="1"/>
    <col min="3847" max="4097" width="10.85546875" style="188"/>
    <col min="4098" max="4098" width="36.28515625" style="188" customWidth="1"/>
    <col min="4099" max="4099" width="65.140625" style="188" customWidth="1"/>
    <col min="4100" max="4100" width="37.7109375" style="188" customWidth="1"/>
    <col min="4101" max="4101" width="19.42578125" style="188" customWidth="1"/>
    <col min="4102" max="4102" width="44.85546875" style="188" customWidth="1"/>
    <col min="4103" max="4353" width="10.85546875" style="188"/>
    <col min="4354" max="4354" width="36.28515625" style="188" customWidth="1"/>
    <col min="4355" max="4355" width="65.140625" style="188" customWidth="1"/>
    <col min="4356" max="4356" width="37.7109375" style="188" customWidth="1"/>
    <col min="4357" max="4357" width="19.42578125" style="188" customWidth="1"/>
    <col min="4358" max="4358" width="44.85546875" style="188" customWidth="1"/>
    <col min="4359" max="4609" width="10.85546875" style="188"/>
    <col min="4610" max="4610" width="36.28515625" style="188" customWidth="1"/>
    <col min="4611" max="4611" width="65.140625" style="188" customWidth="1"/>
    <col min="4612" max="4612" width="37.7109375" style="188" customWidth="1"/>
    <col min="4613" max="4613" width="19.42578125" style="188" customWidth="1"/>
    <col min="4614" max="4614" width="44.85546875" style="188" customWidth="1"/>
    <col min="4615" max="4865" width="10.85546875" style="188"/>
    <col min="4866" max="4866" width="36.28515625" style="188" customWidth="1"/>
    <col min="4867" max="4867" width="65.140625" style="188" customWidth="1"/>
    <col min="4868" max="4868" width="37.7109375" style="188" customWidth="1"/>
    <col min="4869" max="4869" width="19.42578125" style="188" customWidth="1"/>
    <col min="4870" max="4870" width="44.85546875" style="188" customWidth="1"/>
    <col min="4871" max="5121" width="10.85546875" style="188"/>
    <col min="5122" max="5122" width="36.28515625" style="188" customWidth="1"/>
    <col min="5123" max="5123" width="65.140625" style="188" customWidth="1"/>
    <col min="5124" max="5124" width="37.7109375" style="188" customWidth="1"/>
    <col min="5125" max="5125" width="19.42578125" style="188" customWidth="1"/>
    <col min="5126" max="5126" width="44.85546875" style="188" customWidth="1"/>
    <col min="5127" max="5377" width="10.85546875" style="188"/>
    <col min="5378" max="5378" width="36.28515625" style="188" customWidth="1"/>
    <col min="5379" max="5379" width="65.140625" style="188" customWidth="1"/>
    <col min="5380" max="5380" width="37.7109375" style="188" customWidth="1"/>
    <col min="5381" max="5381" width="19.42578125" style="188" customWidth="1"/>
    <col min="5382" max="5382" width="44.85546875" style="188" customWidth="1"/>
    <col min="5383" max="5633" width="10.85546875" style="188"/>
    <col min="5634" max="5634" width="36.28515625" style="188" customWidth="1"/>
    <col min="5635" max="5635" width="65.140625" style="188" customWidth="1"/>
    <col min="5636" max="5636" width="37.7109375" style="188" customWidth="1"/>
    <col min="5637" max="5637" width="19.42578125" style="188" customWidth="1"/>
    <col min="5638" max="5638" width="44.85546875" style="188" customWidth="1"/>
    <col min="5639" max="5889" width="10.85546875" style="188"/>
    <col min="5890" max="5890" width="36.28515625" style="188" customWidth="1"/>
    <col min="5891" max="5891" width="65.140625" style="188" customWidth="1"/>
    <col min="5892" max="5892" width="37.7109375" style="188" customWidth="1"/>
    <col min="5893" max="5893" width="19.42578125" style="188" customWidth="1"/>
    <col min="5894" max="5894" width="44.85546875" style="188" customWidth="1"/>
    <col min="5895" max="6145" width="10.85546875" style="188"/>
    <col min="6146" max="6146" width="36.28515625" style="188" customWidth="1"/>
    <col min="6147" max="6147" width="65.140625" style="188" customWidth="1"/>
    <col min="6148" max="6148" width="37.7109375" style="188" customWidth="1"/>
    <col min="6149" max="6149" width="19.42578125" style="188" customWidth="1"/>
    <col min="6150" max="6150" width="44.85546875" style="188" customWidth="1"/>
    <col min="6151" max="6401" width="10.85546875" style="188"/>
    <col min="6402" max="6402" width="36.28515625" style="188" customWidth="1"/>
    <col min="6403" max="6403" width="65.140625" style="188" customWidth="1"/>
    <col min="6404" max="6404" width="37.7109375" style="188" customWidth="1"/>
    <col min="6405" max="6405" width="19.42578125" style="188" customWidth="1"/>
    <col min="6406" max="6406" width="44.85546875" style="188" customWidth="1"/>
    <col min="6407" max="6657" width="10.85546875" style="188"/>
    <col min="6658" max="6658" width="36.28515625" style="188" customWidth="1"/>
    <col min="6659" max="6659" width="65.140625" style="188" customWidth="1"/>
    <col min="6660" max="6660" width="37.7109375" style="188" customWidth="1"/>
    <col min="6661" max="6661" width="19.42578125" style="188" customWidth="1"/>
    <col min="6662" max="6662" width="44.85546875" style="188" customWidth="1"/>
    <col min="6663" max="6913" width="10.85546875" style="188"/>
    <col min="6914" max="6914" width="36.28515625" style="188" customWidth="1"/>
    <col min="6915" max="6915" width="65.140625" style="188" customWidth="1"/>
    <col min="6916" max="6916" width="37.7109375" style="188" customWidth="1"/>
    <col min="6917" max="6917" width="19.42578125" style="188" customWidth="1"/>
    <col min="6918" max="6918" width="44.85546875" style="188" customWidth="1"/>
    <col min="6919" max="7169" width="10.85546875" style="188"/>
    <col min="7170" max="7170" width="36.28515625" style="188" customWidth="1"/>
    <col min="7171" max="7171" width="65.140625" style="188" customWidth="1"/>
    <col min="7172" max="7172" width="37.7109375" style="188" customWidth="1"/>
    <col min="7173" max="7173" width="19.42578125" style="188" customWidth="1"/>
    <col min="7174" max="7174" width="44.85546875" style="188" customWidth="1"/>
    <col min="7175" max="7425" width="10.85546875" style="188"/>
    <col min="7426" max="7426" width="36.28515625" style="188" customWidth="1"/>
    <col min="7427" max="7427" width="65.140625" style="188" customWidth="1"/>
    <col min="7428" max="7428" width="37.7109375" style="188" customWidth="1"/>
    <col min="7429" max="7429" width="19.42578125" style="188" customWidth="1"/>
    <col min="7430" max="7430" width="44.85546875" style="188" customWidth="1"/>
    <col min="7431" max="7681" width="10.85546875" style="188"/>
    <col min="7682" max="7682" width="36.28515625" style="188" customWidth="1"/>
    <col min="7683" max="7683" width="65.140625" style="188" customWidth="1"/>
    <col min="7684" max="7684" width="37.7109375" style="188" customWidth="1"/>
    <col min="7685" max="7685" width="19.42578125" style="188" customWidth="1"/>
    <col min="7686" max="7686" width="44.85546875" style="188" customWidth="1"/>
    <col min="7687" max="7937" width="10.85546875" style="188"/>
    <col min="7938" max="7938" width="36.28515625" style="188" customWidth="1"/>
    <col min="7939" max="7939" width="65.140625" style="188" customWidth="1"/>
    <col min="7940" max="7940" width="37.7109375" style="188" customWidth="1"/>
    <col min="7941" max="7941" width="19.42578125" style="188" customWidth="1"/>
    <col min="7942" max="7942" width="44.85546875" style="188" customWidth="1"/>
    <col min="7943" max="8193" width="10.85546875" style="188"/>
    <col min="8194" max="8194" width="36.28515625" style="188" customWidth="1"/>
    <col min="8195" max="8195" width="65.140625" style="188" customWidth="1"/>
    <col min="8196" max="8196" width="37.7109375" style="188" customWidth="1"/>
    <col min="8197" max="8197" width="19.42578125" style="188" customWidth="1"/>
    <col min="8198" max="8198" width="44.85546875" style="188" customWidth="1"/>
    <col min="8199" max="8449" width="10.85546875" style="188"/>
    <col min="8450" max="8450" width="36.28515625" style="188" customWidth="1"/>
    <col min="8451" max="8451" width="65.140625" style="188" customWidth="1"/>
    <col min="8452" max="8452" width="37.7109375" style="188" customWidth="1"/>
    <col min="8453" max="8453" width="19.42578125" style="188" customWidth="1"/>
    <col min="8454" max="8454" width="44.85546875" style="188" customWidth="1"/>
    <col min="8455" max="8705" width="10.85546875" style="188"/>
    <col min="8706" max="8706" width="36.28515625" style="188" customWidth="1"/>
    <col min="8707" max="8707" width="65.140625" style="188" customWidth="1"/>
    <col min="8708" max="8708" width="37.7109375" style="188" customWidth="1"/>
    <col min="8709" max="8709" width="19.42578125" style="188" customWidth="1"/>
    <col min="8710" max="8710" width="44.85546875" style="188" customWidth="1"/>
    <col min="8711" max="8961" width="10.85546875" style="188"/>
    <col min="8962" max="8962" width="36.28515625" style="188" customWidth="1"/>
    <col min="8963" max="8963" width="65.140625" style="188" customWidth="1"/>
    <col min="8964" max="8964" width="37.7109375" style="188" customWidth="1"/>
    <col min="8965" max="8965" width="19.42578125" style="188" customWidth="1"/>
    <col min="8966" max="8966" width="44.85546875" style="188" customWidth="1"/>
    <col min="8967" max="9217" width="10.85546875" style="188"/>
    <col min="9218" max="9218" width="36.28515625" style="188" customWidth="1"/>
    <col min="9219" max="9219" width="65.140625" style="188" customWidth="1"/>
    <col min="9220" max="9220" width="37.7109375" style="188" customWidth="1"/>
    <col min="9221" max="9221" width="19.42578125" style="188" customWidth="1"/>
    <col min="9222" max="9222" width="44.85546875" style="188" customWidth="1"/>
    <col min="9223" max="9473" width="10.85546875" style="188"/>
    <col min="9474" max="9474" width="36.28515625" style="188" customWidth="1"/>
    <col min="9475" max="9475" width="65.140625" style="188" customWidth="1"/>
    <col min="9476" max="9476" width="37.7109375" style="188" customWidth="1"/>
    <col min="9477" max="9477" width="19.42578125" style="188" customWidth="1"/>
    <col min="9478" max="9478" width="44.85546875" style="188" customWidth="1"/>
    <col min="9479" max="9729" width="10.85546875" style="188"/>
    <col min="9730" max="9730" width="36.28515625" style="188" customWidth="1"/>
    <col min="9731" max="9731" width="65.140625" style="188" customWidth="1"/>
    <col min="9732" max="9732" width="37.7109375" style="188" customWidth="1"/>
    <col min="9733" max="9733" width="19.42578125" style="188" customWidth="1"/>
    <col min="9734" max="9734" width="44.85546875" style="188" customWidth="1"/>
    <col min="9735" max="9985" width="10.85546875" style="188"/>
    <col min="9986" max="9986" width="36.28515625" style="188" customWidth="1"/>
    <col min="9987" max="9987" width="65.140625" style="188" customWidth="1"/>
    <col min="9988" max="9988" width="37.7109375" style="188" customWidth="1"/>
    <col min="9989" max="9989" width="19.42578125" style="188" customWidth="1"/>
    <col min="9990" max="9990" width="44.85546875" style="188" customWidth="1"/>
    <col min="9991" max="10241" width="10.85546875" style="188"/>
    <col min="10242" max="10242" width="36.28515625" style="188" customWidth="1"/>
    <col min="10243" max="10243" width="65.140625" style="188" customWidth="1"/>
    <col min="10244" max="10244" width="37.7109375" style="188" customWidth="1"/>
    <col min="10245" max="10245" width="19.42578125" style="188" customWidth="1"/>
    <col min="10246" max="10246" width="44.85546875" style="188" customWidth="1"/>
    <col min="10247" max="10497" width="10.85546875" style="188"/>
    <col min="10498" max="10498" width="36.28515625" style="188" customWidth="1"/>
    <col min="10499" max="10499" width="65.140625" style="188" customWidth="1"/>
    <col min="10500" max="10500" width="37.7109375" style="188" customWidth="1"/>
    <col min="10501" max="10501" width="19.42578125" style="188" customWidth="1"/>
    <col min="10502" max="10502" width="44.85546875" style="188" customWidth="1"/>
    <col min="10503" max="10753" width="10.85546875" style="188"/>
    <col min="10754" max="10754" width="36.28515625" style="188" customWidth="1"/>
    <col min="10755" max="10755" width="65.140625" style="188" customWidth="1"/>
    <col min="10756" max="10756" width="37.7109375" style="188" customWidth="1"/>
    <col min="10757" max="10757" width="19.42578125" style="188" customWidth="1"/>
    <col min="10758" max="10758" width="44.85546875" style="188" customWidth="1"/>
    <col min="10759" max="11009" width="10.85546875" style="188"/>
    <col min="11010" max="11010" width="36.28515625" style="188" customWidth="1"/>
    <col min="11011" max="11011" width="65.140625" style="188" customWidth="1"/>
    <col min="11012" max="11012" width="37.7109375" style="188" customWidth="1"/>
    <col min="11013" max="11013" width="19.42578125" style="188" customWidth="1"/>
    <col min="11014" max="11014" width="44.85546875" style="188" customWidth="1"/>
    <col min="11015" max="11265" width="10.85546875" style="188"/>
    <col min="11266" max="11266" width="36.28515625" style="188" customWidth="1"/>
    <col min="11267" max="11267" width="65.140625" style="188" customWidth="1"/>
    <col min="11268" max="11268" width="37.7109375" style="188" customWidth="1"/>
    <col min="11269" max="11269" width="19.42578125" style="188" customWidth="1"/>
    <col min="11270" max="11270" width="44.85546875" style="188" customWidth="1"/>
    <col min="11271" max="11521" width="10.85546875" style="188"/>
    <col min="11522" max="11522" width="36.28515625" style="188" customWidth="1"/>
    <col min="11523" max="11523" width="65.140625" style="188" customWidth="1"/>
    <col min="11524" max="11524" width="37.7109375" style="188" customWidth="1"/>
    <col min="11525" max="11525" width="19.42578125" style="188" customWidth="1"/>
    <col min="11526" max="11526" width="44.85546875" style="188" customWidth="1"/>
    <col min="11527" max="11777" width="10.85546875" style="188"/>
    <col min="11778" max="11778" width="36.28515625" style="188" customWidth="1"/>
    <col min="11779" max="11779" width="65.140625" style="188" customWidth="1"/>
    <col min="11780" max="11780" width="37.7109375" style="188" customWidth="1"/>
    <col min="11781" max="11781" width="19.42578125" style="188" customWidth="1"/>
    <col min="11782" max="11782" width="44.85546875" style="188" customWidth="1"/>
    <col min="11783" max="12033" width="10.85546875" style="188"/>
    <col min="12034" max="12034" width="36.28515625" style="188" customWidth="1"/>
    <col min="12035" max="12035" width="65.140625" style="188" customWidth="1"/>
    <col min="12036" max="12036" width="37.7109375" style="188" customWidth="1"/>
    <col min="12037" max="12037" width="19.42578125" style="188" customWidth="1"/>
    <col min="12038" max="12038" width="44.85546875" style="188" customWidth="1"/>
    <col min="12039" max="12289" width="10.85546875" style="188"/>
    <col min="12290" max="12290" width="36.28515625" style="188" customWidth="1"/>
    <col min="12291" max="12291" width="65.140625" style="188" customWidth="1"/>
    <col min="12292" max="12292" width="37.7109375" style="188" customWidth="1"/>
    <col min="12293" max="12293" width="19.42578125" style="188" customWidth="1"/>
    <col min="12294" max="12294" width="44.85546875" style="188" customWidth="1"/>
    <col min="12295" max="12545" width="10.85546875" style="188"/>
    <col min="12546" max="12546" width="36.28515625" style="188" customWidth="1"/>
    <col min="12547" max="12547" width="65.140625" style="188" customWidth="1"/>
    <col min="12548" max="12548" width="37.7109375" style="188" customWidth="1"/>
    <col min="12549" max="12549" width="19.42578125" style="188" customWidth="1"/>
    <col min="12550" max="12550" width="44.85546875" style="188" customWidth="1"/>
    <col min="12551" max="12801" width="10.85546875" style="188"/>
    <col min="12802" max="12802" width="36.28515625" style="188" customWidth="1"/>
    <col min="12803" max="12803" width="65.140625" style="188" customWidth="1"/>
    <col min="12804" max="12804" width="37.7109375" style="188" customWidth="1"/>
    <col min="12805" max="12805" width="19.42578125" style="188" customWidth="1"/>
    <col min="12806" max="12806" width="44.85546875" style="188" customWidth="1"/>
    <col min="12807" max="13057" width="10.85546875" style="188"/>
    <col min="13058" max="13058" width="36.28515625" style="188" customWidth="1"/>
    <col min="13059" max="13059" width="65.140625" style="188" customWidth="1"/>
    <col min="13060" max="13060" width="37.7109375" style="188" customWidth="1"/>
    <col min="13061" max="13061" width="19.42578125" style="188" customWidth="1"/>
    <col min="13062" max="13062" width="44.85546875" style="188" customWidth="1"/>
    <col min="13063" max="13313" width="10.85546875" style="188"/>
    <col min="13314" max="13314" width="36.28515625" style="188" customWidth="1"/>
    <col min="13315" max="13315" width="65.140625" style="188" customWidth="1"/>
    <col min="13316" max="13316" width="37.7109375" style="188" customWidth="1"/>
    <col min="13317" max="13317" width="19.42578125" style="188" customWidth="1"/>
    <col min="13318" max="13318" width="44.85546875" style="188" customWidth="1"/>
    <col min="13319" max="13569" width="10.85546875" style="188"/>
    <col min="13570" max="13570" width="36.28515625" style="188" customWidth="1"/>
    <col min="13571" max="13571" width="65.140625" style="188" customWidth="1"/>
    <col min="13572" max="13572" width="37.7109375" style="188" customWidth="1"/>
    <col min="13573" max="13573" width="19.42578125" style="188" customWidth="1"/>
    <col min="13574" max="13574" width="44.85546875" style="188" customWidth="1"/>
    <col min="13575" max="13825" width="10.85546875" style="188"/>
    <col min="13826" max="13826" width="36.28515625" style="188" customWidth="1"/>
    <col min="13827" max="13827" width="65.140625" style="188" customWidth="1"/>
    <col min="13828" max="13828" width="37.7109375" style="188" customWidth="1"/>
    <col min="13829" max="13829" width="19.42578125" style="188" customWidth="1"/>
    <col min="13830" max="13830" width="44.85546875" style="188" customWidth="1"/>
    <col min="13831" max="14081" width="10.85546875" style="188"/>
    <col min="14082" max="14082" width="36.28515625" style="188" customWidth="1"/>
    <col min="14083" max="14083" width="65.140625" style="188" customWidth="1"/>
    <col min="14084" max="14084" width="37.7109375" style="188" customWidth="1"/>
    <col min="14085" max="14085" width="19.42578125" style="188" customWidth="1"/>
    <col min="14086" max="14086" width="44.85546875" style="188" customWidth="1"/>
    <col min="14087" max="14337" width="10.85546875" style="188"/>
    <col min="14338" max="14338" width="36.28515625" style="188" customWidth="1"/>
    <col min="14339" max="14339" width="65.140625" style="188" customWidth="1"/>
    <col min="14340" max="14340" width="37.7109375" style="188" customWidth="1"/>
    <col min="14341" max="14341" width="19.42578125" style="188" customWidth="1"/>
    <col min="14342" max="14342" width="44.85546875" style="188" customWidth="1"/>
    <col min="14343" max="14593" width="10.85546875" style="188"/>
    <col min="14594" max="14594" width="36.28515625" style="188" customWidth="1"/>
    <col min="14595" max="14595" width="65.140625" style="188" customWidth="1"/>
    <col min="14596" max="14596" width="37.7109375" style="188" customWidth="1"/>
    <col min="14597" max="14597" width="19.42578125" style="188" customWidth="1"/>
    <col min="14598" max="14598" width="44.85546875" style="188" customWidth="1"/>
    <col min="14599" max="14849" width="10.85546875" style="188"/>
    <col min="14850" max="14850" width="36.28515625" style="188" customWidth="1"/>
    <col min="14851" max="14851" width="65.140625" style="188" customWidth="1"/>
    <col min="14852" max="14852" width="37.7109375" style="188" customWidth="1"/>
    <col min="14853" max="14853" width="19.42578125" style="188" customWidth="1"/>
    <col min="14854" max="14854" width="44.85546875" style="188" customWidth="1"/>
    <col min="14855" max="15105" width="10.85546875" style="188"/>
    <col min="15106" max="15106" width="36.28515625" style="188" customWidth="1"/>
    <col min="15107" max="15107" width="65.140625" style="188" customWidth="1"/>
    <col min="15108" max="15108" width="37.7109375" style="188" customWidth="1"/>
    <col min="15109" max="15109" width="19.42578125" style="188" customWidth="1"/>
    <col min="15110" max="15110" width="44.85546875" style="188" customWidth="1"/>
    <col min="15111" max="15361" width="10.85546875" style="188"/>
    <col min="15362" max="15362" width="36.28515625" style="188" customWidth="1"/>
    <col min="15363" max="15363" width="65.140625" style="188" customWidth="1"/>
    <col min="15364" max="15364" width="37.7109375" style="188" customWidth="1"/>
    <col min="15365" max="15365" width="19.42578125" style="188" customWidth="1"/>
    <col min="15366" max="15366" width="44.85546875" style="188" customWidth="1"/>
    <col min="15367" max="15617" width="10.85546875" style="188"/>
    <col min="15618" max="15618" width="36.28515625" style="188" customWidth="1"/>
    <col min="15619" max="15619" width="65.140625" style="188" customWidth="1"/>
    <col min="15620" max="15620" width="37.7109375" style="188" customWidth="1"/>
    <col min="15621" max="15621" width="19.42578125" style="188" customWidth="1"/>
    <col min="15622" max="15622" width="44.85546875" style="188" customWidth="1"/>
    <col min="15623" max="15873" width="10.85546875" style="188"/>
    <col min="15874" max="15874" width="36.28515625" style="188" customWidth="1"/>
    <col min="15875" max="15875" width="65.140625" style="188" customWidth="1"/>
    <col min="15876" max="15876" width="37.7109375" style="188" customWidth="1"/>
    <col min="15877" max="15877" width="19.42578125" style="188" customWidth="1"/>
    <col min="15878" max="15878" width="44.85546875" style="188" customWidth="1"/>
    <col min="15879" max="16129" width="10.85546875" style="188"/>
    <col min="16130" max="16130" width="36.28515625" style="188" customWidth="1"/>
    <col min="16131" max="16131" width="65.140625" style="188" customWidth="1"/>
    <col min="16132" max="16132" width="37.7109375" style="188" customWidth="1"/>
    <col min="16133" max="16133" width="19.42578125" style="188" customWidth="1"/>
    <col min="16134" max="16134" width="44.85546875" style="188" customWidth="1"/>
    <col min="16135" max="16384" width="10.85546875" style="188"/>
  </cols>
  <sheetData>
    <row r="2" spans="2:6" ht="18.75" x14ac:dyDescent="0.3">
      <c r="B2" s="369" t="s">
        <v>317</v>
      </c>
      <c r="C2" s="370"/>
      <c r="D2" s="370"/>
      <c r="E2" s="370"/>
      <c r="F2" s="371"/>
    </row>
    <row r="4" spans="2:6" x14ac:dyDescent="0.2">
      <c r="B4" s="372" t="s">
        <v>288</v>
      </c>
      <c r="C4" s="375" t="s">
        <v>318</v>
      </c>
      <c r="D4" s="375"/>
      <c r="E4" s="375"/>
      <c r="F4" s="375"/>
    </row>
    <row r="5" spans="2:6" x14ac:dyDescent="0.2">
      <c r="B5" s="373"/>
      <c r="C5" s="376"/>
      <c r="D5" s="376"/>
      <c r="E5" s="376"/>
      <c r="F5" s="376"/>
    </row>
    <row r="6" spans="2:6" ht="32.25" customHeight="1" x14ac:dyDescent="0.2">
      <c r="B6" s="374"/>
      <c r="C6" s="377"/>
      <c r="D6" s="377"/>
      <c r="E6" s="377"/>
      <c r="F6" s="377"/>
    </row>
    <row r="8" spans="2:6" ht="18" customHeight="1" x14ac:dyDescent="0.2">
      <c r="B8" s="191" t="s">
        <v>289</v>
      </c>
      <c r="C8" s="191" t="s">
        <v>290</v>
      </c>
      <c r="D8" s="191" t="s">
        <v>319</v>
      </c>
      <c r="E8" s="191" t="s">
        <v>291</v>
      </c>
      <c r="F8" s="191" t="s">
        <v>292</v>
      </c>
    </row>
    <row r="9" spans="2:6" ht="108" customHeight="1" x14ac:dyDescent="0.2">
      <c r="B9" s="191" t="s">
        <v>293</v>
      </c>
      <c r="C9" s="189" t="s">
        <v>363</v>
      </c>
      <c r="D9" s="189" t="s">
        <v>362</v>
      </c>
      <c r="E9" s="190" t="s">
        <v>320</v>
      </c>
      <c r="F9" s="190" t="s">
        <v>406</v>
      </c>
    </row>
    <row r="10" spans="2:6" ht="136.5" customHeight="1" x14ac:dyDescent="0.2">
      <c r="B10" s="191" t="s">
        <v>294</v>
      </c>
      <c r="C10" s="189" t="s">
        <v>366</v>
      </c>
      <c r="D10" s="189" t="s">
        <v>365</v>
      </c>
      <c r="E10" s="189" t="s">
        <v>364</v>
      </c>
      <c r="F10" s="189" t="s">
        <v>410</v>
      </c>
    </row>
    <row r="11" spans="2:6" ht="76.5" x14ac:dyDescent="0.2">
      <c r="B11" s="191" t="s">
        <v>295</v>
      </c>
      <c r="C11" s="189" t="s">
        <v>367</v>
      </c>
      <c r="D11" s="189" t="s">
        <v>368</v>
      </c>
      <c r="E11" s="189"/>
      <c r="F11" s="189"/>
    </row>
    <row r="12" spans="2:6" ht="51" x14ac:dyDescent="0.2">
      <c r="B12" s="191" t="s">
        <v>296</v>
      </c>
      <c r="C12" s="189" t="s">
        <v>369</v>
      </c>
      <c r="D12" s="189"/>
      <c r="E12" s="189"/>
      <c r="F12" s="189"/>
    </row>
  </sheetData>
  <mergeCells count="3">
    <mergeCell ref="B2:F2"/>
    <mergeCell ref="B4:B6"/>
    <mergeCell ref="C4:F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B3:E21"/>
  <sheetViews>
    <sheetView workbookViewId="0">
      <selection activeCell="C14" sqref="C14"/>
    </sheetView>
  </sheetViews>
  <sheetFormatPr baseColWidth="10" defaultColWidth="11.28515625" defaultRowHeight="12.75" x14ac:dyDescent="0.2"/>
  <cols>
    <col min="1" max="1" width="11.28515625" style="49"/>
    <col min="2" max="2" width="39.28515625" style="49" customWidth="1"/>
    <col min="3" max="3" width="45.28515625" style="49" customWidth="1"/>
    <col min="4" max="4" width="41.7109375" style="49" customWidth="1"/>
    <col min="5" max="5" width="40" style="49" customWidth="1"/>
    <col min="6" max="16384" width="11.28515625" style="49"/>
  </cols>
  <sheetData>
    <row r="3" spans="2:5" x14ac:dyDescent="0.2">
      <c r="B3" s="19"/>
      <c r="C3" s="19"/>
      <c r="D3" s="19"/>
      <c r="E3" s="19"/>
    </row>
    <row r="4" spans="2:5" ht="33.75" customHeight="1" x14ac:dyDescent="0.2"/>
    <row r="5" spans="2:5" ht="41.25" customHeight="1" x14ac:dyDescent="0.2"/>
    <row r="6" spans="2:5" ht="25.5" customHeight="1" x14ac:dyDescent="0.2">
      <c r="B6" s="19"/>
      <c r="C6" s="19"/>
      <c r="D6" s="19"/>
      <c r="E6" s="19"/>
    </row>
    <row r="7" spans="2:5" ht="39.75" customHeight="1" x14ac:dyDescent="0.2">
      <c r="B7" s="19"/>
      <c r="C7" s="19"/>
      <c r="D7" s="19"/>
      <c r="E7" s="19"/>
    </row>
    <row r="8" spans="2:5" ht="40.5" customHeight="1" x14ac:dyDescent="0.2">
      <c r="B8" s="19"/>
      <c r="C8" s="19"/>
      <c r="D8" s="19"/>
    </row>
    <row r="9" spans="2:5" ht="51.75" customHeight="1" x14ac:dyDescent="0.2">
      <c r="B9" s="19"/>
      <c r="C9" s="19"/>
    </row>
    <row r="15" spans="2:5" x14ac:dyDescent="0.2">
      <c r="B15" s="19"/>
    </row>
    <row r="17" spans="2:2" x14ac:dyDescent="0.2">
      <c r="B17" s="19"/>
    </row>
    <row r="18" spans="2:2" x14ac:dyDescent="0.2">
      <c r="B18" s="19"/>
    </row>
    <row r="19" spans="2:2" x14ac:dyDescent="0.2">
      <c r="B19" s="19"/>
    </row>
    <row r="20" spans="2:2" x14ac:dyDescent="0.2">
      <c r="B20" s="19"/>
    </row>
    <row r="21" spans="2:2" x14ac:dyDescent="0.2">
      <c r="B21" s="19"/>
    </row>
  </sheetData>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26"/>
  <sheetViews>
    <sheetView topLeftCell="C1" zoomScale="80" zoomScaleNormal="80" zoomScalePageLayoutView="80" workbookViewId="0">
      <selection activeCell="C18" sqref="C18"/>
    </sheetView>
  </sheetViews>
  <sheetFormatPr baseColWidth="10" defaultRowHeight="18.75" x14ac:dyDescent="0.2"/>
  <cols>
    <col min="1" max="1" width="13.7109375" style="74" customWidth="1"/>
    <col min="2" max="2" width="25.140625" style="74" customWidth="1"/>
    <col min="3" max="3" width="32.7109375" style="74" customWidth="1"/>
    <col min="4" max="6" width="19.7109375" style="74" customWidth="1"/>
    <col min="7" max="7" width="60" style="74" customWidth="1"/>
    <col min="8" max="12" width="13.140625" style="74" customWidth="1"/>
    <col min="13" max="13" width="28.42578125" style="74" customWidth="1"/>
    <col min="14" max="14" width="13.85546875" style="75" bestFit="1" customWidth="1"/>
    <col min="15" max="83" width="10.85546875" style="75"/>
    <col min="84" max="256" width="10.85546875" style="74"/>
    <col min="257" max="257" width="13.7109375" style="74" customWidth="1"/>
    <col min="258" max="258" width="25.140625" style="74" customWidth="1"/>
    <col min="259" max="259" width="32.7109375" style="74" customWidth="1"/>
    <col min="260" max="260" width="17.42578125" style="74" customWidth="1"/>
    <col min="261" max="261" width="14.85546875" style="74" customWidth="1"/>
    <col min="262" max="262" width="24.42578125" style="74" customWidth="1"/>
    <col min="263" max="263" width="73.42578125" style="74" customWidth="1"/>
    <col min="264" max="264" width="35.140625" style="74" customWidth="1"/>
    <col min="265" max="265" width="10.42578125" style="74" customWidth="1"/>
    <col min="266" max="266" width="11.140625" style="74" customWidth="1"/>
    <col min="267" max="267" width="40.7109375" style="74" customWidth="1"/>
    <col min="268" max="268" width="38.140625" style="74" customWidth="1"/>
    <col min="269" max="269" width="31.7109375" style="74" customWidth="1"/>
    <col min="270" max="270" width="13.85546875" style="74" bestFit="1" customWidth="1"/>
    <col min="271" max="512" width="10.85546875" style="74"/>
    <col min="513" max="513" width="13.7109375" style="74" customWidth="1"/>
    <col min="514" max="514" width="25.140625" style="74" customWidth="1"/>
    <col min="515" max="515" width="32.7109375" style="74" customWidth="1"/>
    <col min="516" max="516" width="17.42578125" style="74" customWidth="1"/>
    <col min="517" max="517" width="14.85546875" style="74" customWidth="1"/>
    <col min="518" max="518" width="24.42578125" style="74" customWidth="1"/>
    <col min="519" max="519" width="73.42578125" style="74" customWidth="1"/>
    <col min="520" max="520" width="35.140625" style="74" customWidth="1"/>
    <col min="521" max="521" width="10.42578125" style="74" customWidth="1"/>
    <col min="522" max="522" width="11.140625" style="74" customWidth="1"/>
    <col min="523" max="523" width="40.7109375" style="74" customWidth="1"/>
    <col min="524" max="524" width="38.140625" style="74" customWidth="1"/>
    <col min="525" max="525" width="31.7109375" style="74" customWidth="1"/>
    <col min="526" max="526" width="13.85546875" style="74" bestFit="1" customWidth="1"/>
    <col min="527" max="768" width="10.85546875" style="74"/>
    <col min="769" max="769" width="13.7109375" style="74" customWidth="1"/>
    <col min="770" max="770" width="25.140625" style="74" customWidth="1"/>
    <col min="771" max="771" width="32.7109375" style="74" customWidth="1"/>
    <col min="772" max="772" width="17.42578125" style="74" customWidth="1"/>
    <col min="773" max="773" width="14.85546875" style="74" customWidth="1"/>
    <col min="774" max="774" width="24.42578125" style="74" customWidth="1"/>
    <col min="775" max="775" width="73.42578125" style="74" customWidth="1"/>
    <col min="776" max="776" width="35.140625" style="74" customWidth="1"/>
    <col min="777" max="777" width="10.42578125" style="74" customWidth="1"/>
    <col min="778" max="778" width="11.140625" style="74" customWidth="1"/>
    <col min="779" max="779" width="40.7109375" style="74" customWidth="1"/>
    <col min="780" max="780" width="38.140625" style="74" customWidth="1"/>
    <col min="781" max="781" width="31.7109375" style="74" customWidth="1"/>
    <col min="782" max="782" width="13.85546875" style="74" bestFit="1" customWidth="1"/>
    <col min="783" max="1024" width="10.85546875" style="74"/>
    <col min="1025" max="1025" width="13.7109375" style="74" customWidth="1"/>
    <col min="1026" max="1026" width="25.140625" style="74" customWidth="1"/>
    <col min="1027" max="1027" width="32.7109375" style="74" customWidth="1"/>
    <col min="1028" max="1028" width="17.42578125" style="74" customWidth="1"/>
    <col min="1029" max="1029" width="14.85546875" style="74" customWidth="1"/>
    <col min="1030" max="1030" width="24.42578125" style="74" customWidth="1"/>
    <col min="1031" max="1031" width="73.42578125" style="74" customWidth="1"/>
    <col min="1032" max="1032" width="35.140625" style="74" customWidth="1"/>
    <col min="1033" max="1033" width="10.42578125" style="74" customWidth="1"/>
    <col min="1034" max="1034" width="11.140625" style="74" customWidth="1"/>
    <col min="1035" max="1035" width="40.7109375" style="74" customWidth="1"/>
    <col min="1036" max="1036" width="38.140625" style="74" customWidth="1"/>
    <col min="1037" max="1037" width="31.7109375" style="74" customWidth="1"/>
    <col min="1038" max="1038" width="13.85546875" style="74" bestFit="1" customWidth="1"/>
    <col min="1039" max="1280" width="10.85546875" style="74"/>
    <col min="1281" max="1281" width="13.7109375" style="74" customWidth="1"/>
    <col min="1282" max="1282" width="25.140625" style="74" customWidth="1"/>
    <col min="1283" max="1283" width="32.7109375" style="74" customWidth="1"/>
    <col min="1284" max="1284" width="17.42578125" style="74" customWidth="1"/>
    <col min="1285" max="1285" width="14.85546875" style="74" customWidth="1"/>
    <col min="1286" max="1286" width="24.42578125" style="74" customWidth="1"/>
    <col min="1287" max="1287" width="73.42578125" style="74" customWidth="1"/>
    <col min="1288" max="1288" width="35.140625" style="74" customWidth="1"/>
    <col min="1289" max="1289" width="10.42578125" style="74" customWidth="1"/>
    <col min="1290" max="1290" width="11.140625" style="74" customWidth="1"/>
    <col min="1291" max="1291" width="40.7109375" style="74" customWidth="1"/>
    <col min="1292" max="1292" width="38.140625" style="74" customWidth="1"/>
    <col min="1293" max="1293" width="31.7109375" style="74" customWidth="1"/>
    <col min="1294" max="1294" width="13.85546875" style="74" bestFit="1" customWidth="1"/>
    <col min="1295" max="1536" width="10.85546875" style="74"/>
    <col min="1537" max="1537" width="13.7109375" style="74" customWidth="1"/>
    <col min="1538" max="1538" width="25.140625" style="74" customWidth="1"/>
    <col min="1539" max="1539" width="32.7109375" style="74" customWidth="1"/>
    <col min="1540" max="1540" width="17.42578125" style="74" customWidth="1"/>
    <col min="1541" max="1541" width="14.85546875" style="74" customWidth="1"/>
    <col min="1542" max="1542" width="24.42578125" style="74" customWidth="1"/>
    <col min="1543" max="1543" width="73.42578125" style="74" customWidth="1"/>
    <col min="1544" max="1544" width="35.140625" style="74" customWidth="1"/>
    <col min="1545" max="1545" width="10.42578125" style="74" customWidth="1"/>
    <col min="1546" max="1546" width="11.140625" style="74" customWidth="1"/>
    <col min="1547" max="1547" width="40.7109375" style="74" customWidth="1"/>
    <col min="1548" max="1548" width="38.140625" style="74" customWidth="1"/>
    <col min="1549" max="1549" width="31.7109375" style="74" customWidth="1"/>
    <col min="1550" max="1550" width="13.85546875" style="74" bestFit="1" customWidth="1"/>
    <col min="1551" max="1792" width="10.85546875" style="74"/>
    <col min="1793" max="1793" width="13.7109375" style="74" customWidth="1"/>
    <col min="1794" max="1794" width="25.140625" style="74" customWidth="1"/>
    <col min="1795" max="1795" width="32.7109375" style="74" customWidth="1"/>
    <col min="1796" max="1796" width="17.42578125" style="74" customWidth="1"/>
    <col min="1797" max="1797" width="14.85546875" style="74" customWidth="1"/>
    <col min="1798" max="1798" width="24.42578125" style="74" customWidth="1"/>
    <col min="1799" max="1799" width="73.42578125" style="74" customWidth="1"/>
    <col min="1800" max="1800" width="35.140625" style="74" customWidth="1"/>
    <col min="1801" max="1801" width="10.42578125" style="74" customWidth="1"/>
    <col min="1802" max="1802" width="11.140625" style="74" customWidth="1"/>
    <col min="1803" max="1803" width="40.7109375" style="74" customWidth="1"/>
    <col min="1804" max="1804" width="38.140625" style="74" customWidth="1"/>
    <col min="1805" max="1805" width="31.7109375" style="74" customWidth="1"/>
    <col min="1806" max="1806" width="13.85546875" style="74" bestFit="1" customWidth="1"/>
    <col min="1807" max="2048" width="10.85546875" style="74"/>
    <col min="2049" max="2049" width="13.7109375" style="74" customWidth="1"/>
    <col min="2050" max="2050" width="25.140625" style="74" customWidth="1"/>
    <col min="2051" max="2051" width="32.7109375" style="74" customWidth="1"/>
    <col min="2052" max="2052" width="17.42578125" style="74" customWidth="1"/>
    <col min="2053" max="2053" width="14.85546875" style="74" customWidth="1"/>
    <col min="2054" max="2054" width="24.42578125" style="74" customWidth="1"/>
    <col min="2055" max="2055" width="73.42578125" style="74" customWidth="1"/>
    <col min="2056" max="2056" width="35.140625" style="74" customWidth="1"/>
    <col min="2057" max="2057" width="10.42578125" style="74" customWidth="1"/>
    <col min="2058" max="2058" width="11.140625" style="74" customWidth="1"/>
    <col min="2059" max="2059" width="40.7109375" style="74" customWidth="1"/>
    <col min="2060" max="2060" width="38.140625" style="74" customWidth="1"/>
    <col min="2061" max="2061" width="31.7109375" style="74" customWidth="1"/>
    <col min="2062" max="2062" width="13.85546875" style="74" bestFit="1" customWidth="1"/>
    <col min="2063" max="2304" width="10.85546875" style="74"/>
    <col min="2305" max="2305" width="13.7109375" style="74" customWidth="1"/>
    <col min="2306" max="2306" width="25.140625" style="74" customWidth="1"/>
    <col min="2307" max="2307" width="32.7109375" style="74" customWidth="1"/>
    <col min="2308" max="2308" width="17.42578125" style="74" customWidth="1"/>
    <col min="2309" max="2309" width="14.85546875" style="74" customWidth="1"/>
    <col min="2310" max="2310" width="24.42578125" style="74" customWidth="1"/>
    <col min="2311" max="2311" width="73.42578125" style="74" customWidth="1"/>
    <col min="2312" max="2312" width="35.140625" style="74" customWidth="1"/>
    <col min="2313" max="2313" width="10.42578125" style="74" customWidth="1"/>
    <col min="2314" max="2314" width="11.140625" style="74" customWidth="1"/>
    <col min="2315" max="2315" width="40.7109375" style="74" customWidth="1"/>
    <col min="2316" max="2316" width="38.140625" style="74" customWidth="1"/>
    <col min="2317" max="2317" width="31.7109375" style="74" customWidth="1"/>
    <col min="2318" max="2318" width="13.85546875" style="74" bestFit="1" customWidth="1"/>
    <col min="2319" max="2560" width="10.85546875" style="74"/>
    <col min="2561" max="2561" width="13.7109375" style="74" customWidth="1"/>
    <col min="2562" max="2562" width="25.140625" style="74" customWidth="1"/>
    <col min="2563" max="2563" width="32.7109375" style="74" customWidth="1"/>
    <col min="2564" max="2564" width="17.42578125" style="74" customWidth="1"/>
    <col min="2565" max="2565" width="14.85546875" style="74" customWidth="1"/>
    <col min="2566" max="2566" width="24.42578125" style="74" customWidth="1"/>
    <col min="2567" max="2567" width="73.42578125" style="74" customWidth="1"/>
    <col min="2568" max="2568" width="35.140625" style="74" customWidth="1"/>
    <col min="2569" max="2569" width="10.42578125" style="74" customWidth="1"/>
    <col min="2570" max="2570" width="11.140625" style="74" customWidth="1"/>
    <col min="2571" max="2571" width="40.7109375" style="74" customWidth="1"/>
    <col min="2572" max="2572" width="38.140625" style="74" customWidth="1"/>
    <col min="2573" max="2573" width="31.7109375" style="74" customWidth="1"/>
    <col min="2574" max="2574" width="13.85546875" style="74" bestFit="1" customWidth="1"/>
    <col min="2575" max="2816" width="10.85546875" style="74"/>
    <col min="2817" max="2817" width="13.7109375" style="74" customWidth="1"/>
    <col min="2818" max="2818" width="25.140625" style="74" customWidth="1"/>
    <col min="2819" max="2819" width="32.7109375" style="74" customWidth="1"/>
    <col min="2820" max="2820" width="17.42578125" style="74" customWidth="1"/>
    <col min="2821" max="2821" width="14.85546875" style="74" customWidth="1"/>
    <col min="2822" max="2822" width="24.42578125" style="74" customWidth="1"/>
    <col min="2823" max="2823" width="73.42578125" style="74" customWidth="1"/>
    <col min="2824" max="2824" width="35.140625" style="74" customWidth="1"/>
    <col min="2825" max="2825" width="10.42578125" style="74" customWidth="1"/>
    <col min="2826" max="2826" width="11.140625" style="74" customWidth="1"/>
    <col min="2827" max="2827" width="40.7109375" style="74" customWidth="1"/>
    <col min="2828" max="2828" width="38.140625" style="74" customWidth="1"/>
    <col min="2829" max="2829" width="31.7109375" style="74" customWidth="1"/>
    <col min="2830" max="2830" width="13.85546875" style="74" bestFit="1" customWidth="1"/>
    <col min="2831" max="3072" width="10.85546875" style="74"/>
    <col min="3073" max="3073" width="13.7109375" style="74" customWidth="1"/>
    <col min="3074" max="3074" width="25.140625" style="74" customWidth="1"/>
    <col min="3075" max="3075" width="32.7109375" style="74" customWidth="1"/>
    <col min="3076" max="3076" width="17.42578125" style="74" customWidth="1"/>
    <col min="3077" max="3077" width="14.85546875" style="74" customWidth="1"/>
    <col min="3078" max="3078" width="24.42578125" style="74" customWidth="1"/>
    <col min="3079" max="3079" width="73.42578125" style="74" customWidth="1"/>
    <col min="3080" max="3080" width="35.140625" style="74" customWidth="1"/>
    <col min="3081" max="3081" width="10.42578125" style="74" customWidth="1"/>
    <col min="3082" max="3082" width="11.140625" style="74" customWidth="1"/>
    <col min="3083" max="3083" width="40.7109375" style="74" customWidth="1"/>
    <col min="3084" max="3084" width="38.140625" style="74" customWidth="1"/>
    <col min="3085" max="3085" width="31.7109375" style="74" customWidth="1"/>
    <col min="3086" max="3086" width="13.85546875" style="74" bestFit="1" customWidth="1"/>
    <col min="3087" max="3328" width="10.85546875" style="74"/>
    <col min="3329" max="3329" width="13.7109375" style="74" customWidth="1"/>
    <col min="3330" max="3330" width="25.140625" style="74" customWidth="1"/>
    <col min="3331" max="3331" width="32.7109375" style="74" customWidth="1"/>
    <col min="3332" max="3332" width="17.42578125" style="74" customWidth="1"/>
    <col min="3333" max="3333" width="14.85546875" style="74" customWidth="1"/>
    <col min="3334" max="3334" width="24.42578125" style="74" customWidth="1"/>
    <col min="3335" max="3335" width="73.42578125" style="74" customWidth="1"/>
    <col min="3336" max="3336" width="35.140625" style="74" customWidth="1"/>
    <col min="3337" max="3337" width="10.42578125" style="74" customWidth="1"/>
    <col min="3338" max="3338" width="11.140625" style="74" customWidth="1"/>
    <col min="3339" max="3339" width="40.7109375" style="74" customWidth="1"/>
    <col min="3340" max="3340" width="38.140625" style="74" customWidth="1"/>
    <col min="3341" max="3341" width="31.7109375" style="74" customWidth="1"/>
    <col min="3342" max="3342" width="13.85546875" style="74" bestFit="1" customWidth="1"/>
    <col min="3343" max="3584" width="10.85546875" style="74"/>
    <col min="3585" max="3585" width="13.7109375" style="74" customWidth="1"/>
    <col min="3586" max="3586" width="25.140625" style="74" customWidth="1"/>
    <col min="3587" max="3587" width="32.7109375" style="74" customWidth="1"/>
    <col min="3588" max="3588" width="17.42578125" style="74" customWidth="1"/>
    <col min="3589" max="3589" width="14.85546875" style="74" customWidth="1"/>
    <col min="3590" max="3590" width="24.42578125" style="74" customWidth="1"/>
    <col min="3591" max="3591" width="73.42578125" style="74" customWidth="1"/>
    <col min="3592" max="3592" width="35.140625" style="74" customWidth="1"/>
    <col min="3593" max="3593" width="10.42578125" style="74" customWidth="1"/>
    <col min="3594" max="3594" width="11.140625" style="74" customWidth="1"/>
    <col min="3595" max="3595" width="40.7109375" style="74" customWidth="1"/>
    <col min="3596" max="3596" width="38.140625" style="74" customWidth="1"/>
    <col min="3597" max="3597" width="31.7109375" style="74" customWidth="1"/>
    <col min="3598" max="3598" width="13.85546875" style="74" bestFit="1" customWidth="1"/>
    <col min="3599" max="3840" width="10.85546875" style="74"/>
    <col min="3841" max="3841" width="13.7109375" style="74" customWidth="1"/>
    <col min="3842" max="3842" width="25.140625" style="74" customWidth="1"/>
    <col min="3843" max="3843" width="32.7109375" style="74" customWidth="1"/>
    <col min="3844" max="3844" width="17.42578125" style="74" customWidth="1"/>
    <col min="3845" max="3845" width="14.85546875" style="74" customWidth="1"/>
    <col min="3846" max="3846" width="24.42578125" style="74" customWidth="1"/>
    <col min="3847" max="3847" width="73.42578125" style="74" customWidth="1"/>
    <col min="3848" max="3848" width="35.140625" style="74" customWidth="1"/>
    <col min="3849" max="3849" width="10.42578125" style="74" customWidth="1"/>
    <col min="3850" max="3850" width="11.140625" style="74" customWidth="1"/>
    <col min="3851" max="3851" width="40.7109375" style="74" customWidth="1"/>
    <col min="3852" max="3852" width="38.140625" style="74" customWidth="1"/>
    <col min="3853" max="3853" width="31.7109375" style="74" customWidth="1"/>
    <col min="3854" max="3854" width="13.85546875" style="74" bestFit="1" customWidth="1"/>
    <col min="3855" max="4096" width="10.85546875" style="74"/>
    <col min="4097" max="4097" width="13.7109375" style="74" customWidth="1"/>
    <col min="4098" max="4098" width="25.140625" style="74" customWidth="1"/>
    <col min="4099" max="4099" width="32.7109375" style="74" customWidth="1"/>
    <col min="4100" max="4100" width="17.42578125" style="74" customWidth="1"/>
    <col min="4101" max="4101" width="14.85546875" style="74" customWidth="1"/>
    <col min="4102" max="4102" width="24.42578125" style="74" customWidth="1"/>
    <col min="4103" max="4103" width="73.42578125" style="74" customWidth="1"/>
    <col min="4104" max="4104" width="35.140625" style="74" customWidth="1"/>
    <col min="4105" max="4105" width="10.42578125" style="74" customWidth="1"/>
    <col min="4106" max="4106" width="11.140625" style="74" customWidth="1"/>
    <col min="4107" max="4107" width="40.7109375" style="74" customWidth="1"/>
    <col min="4108" max="4108" width="38.140625" style="74" customWidth="1"/>
    <col min="4109" max="4109" width="31.7109375" style="74" customWidth="1"/>
    <col min="4110" max="4110" width="13.85546875" style="74" bestFit="1" customWidth="1"/>
    <col min="4111" max="4352" width="10.85546875" style="74"/>
    <col min="4353" max="4353" width="13.7109375" style="74" customWidth="1"/>
    <col min="4354" max="4354" width="25.140625" style="74" customWidth="1"/>
    <col min="4355" max="4355" width="32.7109375" style="74" customWidth="1"/>
    <col min="4356" max="4356" width="17.42578125" style="74" customWidth="1"/>
    <col min="4357" max="4357" width="14.85546875" style="74" customWidth="1"/>
    <col min="4358" max="4358" width="24.42578125" style="74" customWidth="1"/>
    <col min="4359" max="4359" width="73.42578125" style="74" customWidth="1"/>
    <col min="4360" max="4360" width="35.140625" style="74" customWidth="1"/>
    <col min="4361" max="4361" width="10.42578125" style="74" customWidth="1"/>
    <col min="4362" max="4362" width="11.140625" style="74" customWidth="1"/>
    <col min="4363" max="4363" width="40.7109375" style="74" customWidth="1"/>
    <col min="4364" max="4364" width="38.140625" style="74" customWidth="1"/>
    <col min="4365" max="4365" width="31.7109375" style="74" customWidth="1"/>
    <col min="4366" max="4366" width="13.85546875" style="74" bestFit="1" customWidth="1"/>
    <col min="4367" max="4608" width="10.85546875" style="74"/>
    <col min="4609" max="4609" width="13.7109375" style="74" customWidth="1"/>
    <col min="4610" max="4610" width="25.140625" style="74" customWidth="1"/>
    <col min="4611" max="4611" width="32.7109375" style="74" customWidth="1"/>
    <col min="4612" max="4612" width="17.42578125" style="74" customWidth="1"/>
    <col min="4613" max="4613" width="14.85546875" style="74" customWidth="1"/>
    <col min="4614" max="4614" width="24.42578125" style="74" customWidth="1"/>
    <col min="4615" max="4615" width="73.42578125" style="74" customWidth="1"/>
    <col min="4616" max="4616" width="35.140625" style="74" customWidth="1"/>
    <col min="4617" max="4617" width="10.42578125" style="74" customWidth="1"/>
    <col min="4618" max="4618" width="11.140625" style="74" customWidth="1"/>
    <col min="4619" max="4619" width="40.7109375" style="74" customWidth="1"/>
    <col min="4620" max="4620" width="38.140625" style="74" customWidth="1"/>
    <col min="4621" max="4621" width="31.7109375" style="74" customWidth="1"/>
    <col min="4622" max="4622" width="13.85546875" style="74" bestFit="1" customWidth="1"/>
    <col min="4623" max="4864" width="10.85546875" style="74"/>
    <col min="4865" max="4865" width="13.7109375" style="74" customWidth="1"/>
    <col min="4866" max="4866" width="25.140625" style="74" customWidth="1"/>
    <col min="4867" max="4867" width="32.7109375" style="74" customWidth="1"/>
    <col min="4868" max="4868" width="17.42578125" style="74" customWidth="1"/>
    <col min="4869" max="4869" width="14.85546875" style="74" customWidth="1"/>
    <col min="4870" max="4870" width="24.42578125" style="74" customWidth="1"/>
    <col min="4871" max="4871" width="73.42578125" style="74" customWidth="1"/>
    <col min="4872" max="4872" width="35.140625" style="74" customWidth="1"/>
    <col min="4873" max="4873" width="10.42578125" style="74" customWidth="1"/>
    <col min="4874" max="4874" width="11.140625" style="74" customWidth="1"/>
    <col min="4875" max="4875" width="40.7109375" style="74" customWidth="1"/>
    <col min="4876" max="4876" width="38.140625" style="74" customWidth="1"/>
    <col min="4877" max="4877" width="31.7109375" style="74" customWidth="1"/>
    <col min="4878" max="4878" width="13.85546875" style="74" bestFit="1" customWidth="1"/>
    <col min="4879" max="5120" width="10.85546875" style="74"/>
    <col min="5121" max="5121" width="13.7109375" style="74" customWidth="1"/>
    <col min="5122" max="5122" width="25.140625" style="74" customWidth="1"/>
    <col min="5123" max="5123" width="32.7109375" style="74" customWidth="1"/>
    <col min="5124" max="5124" width="17.42578125" style="74" customWidth="1"/>
    <col min="5125" max="5125" width="14.85546875" style="74" customWidth="1"/>
    <col min="5126" max="5126" width="24.42578125" style="74" customWidth="1"/>
    <col min="5127" max="5127" width="73.42578125" style="74" customWidth="1"/>
    <col min="5128" max="5128" width="35.140625" style="74" customWidth="1"/>
    <col min="5129" max="5129" width="10.42578125" style="74" customWidth="1"/>
    <col min="5130" max="5130" width="11.140625" style="74" customWidth="1"/>
    <col min="5131" max="5131" width="40.7109375" style="74" customWidth="1"/>
    <col min="5132" max="5132" width="38.140625" style="74" customWidth="1"/>
    <col min="5133" max="5133" width="31.7109375" style="74" customWidth="1"/>
    <col min="5134" max="5134" width="13.85546875" style="74" bestFit="1" customWidth="1"/>
    <col min="5135" max="5376" width="10.85546875" style="74"/>
    <col min="5377" max="5377" width="13.7109375" style="74" customWidth="1"/>
    <col min="5378" max="5378" width="25.140625" style="74" customWidth="1"/>
    <col min="5379" max="5379" width="32.7109375" style="74" customWidth="1"/>
    <col min="5380" max="5380" width="17.42578125" style="74" customWidth="1"/>
    <col min="5381" max="5381" width="14.85546875" style="74" customWidth="1"/>
    <col min="5382" max="5382" width="24.42578125" style="74" customWidth="1"/>
    <col min="5383" max="5383" width="73.42578125" style="74" customWidth="1"/>
    <col min="5384" max="5384" width="35.140625" style="74" customWidth="1"/>
    <col min="5385" max="5385" width="10.42578125" style="74" customWidth="1"/>
    <col min="5386" max="5386" width="11.140625" style="74" customWidth="1"/>
    <col min="5387" max="5387" width="40.7109375" style="74" customWidth="1"/>
    <col min="5388" max="5388" width="38.140625" style="74" customWidth="1"/>
    <col min="5389" max="5389" width="31.7109375" style="74" customWidth="1"/>
    <col min="5390" max="5390" width="13.85546875" style="74" bestFit="1" customWidth="1"/>
    <col min="5391" max="5632" width="10.85546875" style="74"/>
    <col min="5633" max="5633" width="13.7109375" style="74" customWidth="1"/>
    <col min="5634" max="5634" width="25.140625" style="74" customWidth="1"/>
    <col min="5635" max="5635" width="32.7109375" style="74" customWidth="1"/>
    <col min="5636" max="5636" width="17.42578125" style="74" customWidth="1"/>
    <col min="5637" max="5637" width="14.85546875" style="74" customWidth="1"/>
    <col min="5638" max="5638" width="24.42578125" style="74" customWidth="1"/>
    <col min="5639" max="5639" width="73.42578125" style="74" customWidth="1"/>
    <col min="5640" max="5640" width="35.140625" style="74" customWidth="1"/>
    <col min="5641" max="5641" width="10.42578125" style="74" customWidth="1"/>
    <col min="5642" max="5642" width="11.140625" style="74" customWidth="1"/>
    <col min="5643" max="5643" width="40.7109375" style="74" customWidth="1"/>
    <col min="5644" max="5644" width="38.140625" style="74" customWidth="1"/>
    <col min="5645" max="5645" width="31.7109375" style="74" customWidth="1"/>
    <col min="5646" max="5646" width="13.85546875" style="74" bestFit="1" customWidth="1"/>
    <col min="5647" max="5888" width="10.85546875" style="74"/>
    <col min="5889" max="5889" width="13.7109375" style="74" customWidth="1"/>
    <col min="5890" max="5890" width="25.140625" style="74" customWidth="1"/>
    <col min="5891" max="5891" width="32.7109375" style="74" customWidth="1"/>
    <col min="5892" max="5892" width="17.42578125" style="74" customWidth="1"/>
    <col min="5893" max="5893" width="14.85546875" style="74" customWidth="1"/>
    <col min="5894" max="5894" width="24.42578125" style="74" customWidth="1"/>
    <col min="5895" max="5895" width="73.42578125" style="74" customWidth="1"/>
    <col min="5896" max="5896" width="35.140625" style="74" customWidth="1"/>
    <col min="5897" max="5897" width="10.42578125" style="74" customWidth="1"/>
    <col min="5898" max="5898" width="11.140625" style="74" customWidth="1"/>
    <col min="5899" max="5899" width="40.7109375" style="74" customWidth="1"/>
    <col min="5900" max="5900" width="38.140625" style="74" customWidth="1"/>
    <col min="5901" max="5901" width="31.7109375" style="74" customWidth="1"/>
    <col min="5902" max="5902" width="13.85546875" style="74" bestFit="1" customWidth="1"/>
    <col min="5903" max="6144" width="10.85546875" style="74"/>
    <col min="6145" max="6145" width="13.7109375" style="74" customWidth="1"/>
    <col min="6146" max="6146" width="25.140625" style="74" customWidth="1"/>
    <col min="6147" max="6147" width="32.7109375" style="74" customWidth="1"/>
    <col min="6148" max="6148" width="17.42578125" style="74" customWidth="1"/>
    <col min="6149" max="6149" width="14.85546875" style="74" customWidth="1"/>
    <col min="6150" max="6150" width="24.42578125" style="74" customWidth="1"/>
    <col min="6151" max="6151" width="73.42578125" style="74" customWidth="1"/>
    <col min="6152" max="6152" width="35.140625" style="74" customWidth="1"/>
    <col min="6153" max="6153" width="10.42578125" style="74" customWidth="1"/>
    <col min="6154" max="6154" width="11.140625" style="74" customWidth="1"/>
    <col min="6155" max="6155" width="40.7109375" style="74" customWidth="1"/>
    <col min="6156" max="6156" width="38.140625" style="74" customWidth="1"/>
    <col min="6157" max="6157" width="31.7109375" style="74" customWidth="1"/>
    <col min="6158" max="6158" width="13.85546875" style="74" bestFit="1" customWidth="1"/>
    <col min="6159" max="6400" width="10.85546875" style="74"/>
    <col min="6401" max="6401" width="13.7109375" style="74" customWidth="1"/>
    <col min="6402" max="6402" width="25.140625" style="74" customWidth="1"/>
    <col min="6403" max="6403" width="32.7109375" style="74" customWidth="1"/>
    <col min="6404" max="6404" width="17.42578125" style="74" customWidth="1"/>
    <col min="6405" max="6405" width="14.85546875" style="74" customWidth="1"/>
    <col min="6406" max="6406" width="24.42578125" style="74" customWidth="1"/>
    <col min="6407" max="6407" width="73.42578125" style="74" customWidth="1"/>
    <col min="6408" max="6408" width="35.140625" style="74" customWidth="1"/>
    <col min="6409" max="6409" width="10.42578125" style="74" customWidth="1"/>
    <col min="6410" max="6410" width="11.140625" style="74" customWidth="1"/>
    <col min="6411" max="6411" width="40.7109375" style="74" customWidth="1"/>
    <col min="6412" max="6412" width="38.140625" style="74" customWidth="1"/>
    <col min="6413" max="6413" width="31.7109375" style="74" customWidth="1"/>
    <col min="6414" max="6414" width="13.85546875" style="74" bestFit="1" customWidth="1"/>
    <col min="6415" max="6656" width="10.85546875" style="74"/>
    <col min="6657" max="6657" width="13.7109375" style="74" customWidth="1"/>
    <col min="6658" max="6658" width="25.140625" style="74" customWidth="1"/>
    <col min="6659" max="6659" width="32.7109375" style="74" customWidth="1"/>
    <col min="6660" max="6660" width="17.42578125" style="74" customWidth="1"/>
    <col min="6661" max="6661" width="14.85546875" style="74" customWidth="1"/>
    <col min="6662" max="6662" width="24.42578125" style="74" customWidth="1"/>
    <col min="6663" max="6663" width="73.42578125" style="74" customWidth="1"/>
    <col min="6664" max="6664" width="35.140625" style="74" customWidth="1"/>
    <col min="6665" max="6665" width="10.42578125" style="74" customWidth="1"/>
    <col min="6666" max="6666" width="11.140625" style="74" customWidth="1"/>
    <col min="6667" max="6667" width="40.7109375" style="74" customWidth="1"/>
    <col min="6668" max="6668" width="38.140625" style="74" customWidth="1"/>
    <col min="6669" max="6669" width="31.7109375" style="74" customWidth="1"/>
    <col min="6670" max="6670" width="13.85546875" style="74" bestFit="1" customWidth="1"/>
    <col min="6671" max="6912" width="10.85546875" style="74"/>
    <col min="6913" max="6913" width="13.7109375" style="74" customWidth="1"/>
    <col min="6914" max="6914" width="25.140625" style="74" customWidth="1"/>
    <col min="6915" max="6915" width="32.7109375" style="74" customWidth="1"/>
    <col min="6916" max="6916" width="17.42578125" style="74" customWidth="1"/>
    <col min="6917" max="6917" width="14.85546875" style="74" customWidth="1"/>
    <col min="6918" max="6918" width="24.42578125" style="74" customWidth="1"/>
    <col min="6919" max="6919" width="73.42578125" style="74" customWidth="1"/>
    <col min="6920" max="6920" width="35.140625" style="74" customWidth="1"/>
    <col min="6921" max="6921" width="10.42578125" style="74" customWidth="1"/>
    <col min="6922" max="6922" width="11.140625" style="74" customWidth="1"/>
    <col min="6923" max="6923" width="40.7109375" style="74" customWidth="1"/>
    <col min="6924" max="6924" width="38.140625" style="74" customWidth="1"/>
    <col min="6925" max="6925" width="31.7109375" style="74" customWidth="1"/>
    <col min="6926" max="6926" width="13.85546875" style="74" bestFit="1" customWidth="1"/>
    <col min="6927" max="7168" width="10.85546875" style="74"/>
    <col min="7169" max="7169" width="13.7109375" style="74" customWidth="1"/>
    <col min="7170" max="7170" width="25.140625" style="74" customWidth="1"/>
    <col min="7171" max="7171" width="32.7109375" style="74" customWidth="1"/>
    <col min="7172" max="7172" width="17.42578125" style="74" customWidth="1"/>
    <col min="7173" max="7173" width="14.85546875" style="74" customWidth="1"/>
    <col min="7174" max="7174" width="24.42578125" style="74" customWidth="1"/>
    <col min="7175" max="7175" width="73.42578125" style="74" customWidth="1"/>
    <col min="7176" max="7176" width="35.140625" style="74" customWidth="1"/>
    <col min="7177" max="7177" width="10.42578125" style="74" customWidth="1"/>
    <col min="7178" max="7178" width="11.140625" style="74" customWidth="1"/>
    <col min="7179" max="7179" width="40.7109375" style="74" customWidth="1"/>
    <col min="7180" max="7180" width="38.140625" style="74" customWidth="1"/>
    <col min="7181" max="7181" width="31.7109375" style="74" customWidth="1"/>
    <col min="7182" max="7182" width="13.85546875" style="74" bestFit="1" customWidth="1"/>
    <col min="7183" max="7424" width="10.85546875" style="74"/>
    <col min="7425" max="7425" width="13.7109375" style="74" customWidth="1"/>
    <col min="7426" max="7426" width="25.140625" style="74" customWidth="1"/>
    <col min="7427" max="7427" width="32.7109375" style="74" customWidth="1"/>
    <col min="7428" max="7428" width="17.42578125" style="74" customWidth="1"/>
    <col min="7429" max="7429" width="14.85546875" style="74" customWidth="1"/>
    <col min="7430" max="7430" width="24.42578125" style="74" customWidth="1"/>
    <col min="7431" max="7431" width="73.42578125" style="74" customWidth="1"/>
    <col min="7432" max="7432" width="35.140625" style="74" customWidth="1"/>
    <col min="7433" max="7433" width="10.42578125" style="74" customWidth="1"/>
    <col min="7434" max="7434" width="11.140625" style="74" customWidth="1"/>
    <col min="7435" max="7435" width="40.7109375" style="74" customWidth="1"/>
    <col min="7436" max="7436" width="38.140625" style="74" customWidth="1"/>
    <col min="7437" max="7437" width="31.7109375" style="74" customWidth="1"/>
    <col min="7438" max="7438" width="13.85546875" style="74" bestFit="1" customWidth="1"/>
    <col min="7439" max="7680" width="10.85546875" style="74"/>
    <col min="7681" max="7681" width="13.7109375" style="74" customWidth="1"/>
    <col min="7682" max="7682" width="25.140625" style="74" customWidth="1"/>
    <col min="7683" max="7683" width="32.7109375" style="74" customWidth="1"/>
    <col min="7684" max="7684" width="17.42578125" style="74" customWidth="1"/>
    <col min="7685" max="7685" width="14.85546875" style="74" customWidth="1"/>
    <col min="7686" max="7686" width="24.42578125" style="74" customWidth="1"/>
    <col min="7687" max="7687" width="73.42578125" style="74" customWidth="1"/>
    <col min="7688" max="7688" width="35.140625" style="74" customWidth="1"/>
    <col min="7689" max="7689" width="10.42578125" style="74" customWidth="1"/>
    <col min="7690" max="7690" width="11.140625" style="74" customWidth="1"/>
    <col min="7691" max="7691" width="40.7109375" style="74" customWidth="1"/>
    <col min="7692" max="7692" width="38.140625" style="74" customWidth="1"/>
    <col min="7693" max="7693" width="31.7109375" style="74" customWidth="1"/>
    <col min="7694" max="7694" width="13.85546875" style="74" bestFit="1" customWidth="1"/>
    <col min="7695" max="7936" width="10.85546875" style="74"/>
    <col min="7937" max="7937" width="13.7109375" style="74" customWidth="1"/>
    <col min="7938" max="7938" width="25.140625" style="74" customWidth="1"/>
    <col min="7939" max="7939" width="32.7109375" style="74" customWidth="1"/>
    <col min="7940" max="7940" width="17.42578125" style="74" customWidth="1"/>
    <col min="7941" max="7941" width="14.85546875" style="74" customWidth="1"/>
    <col min="7942" max="7942" width="24.42578125" style="74" customWidth="1"/>
    <col min="7943" max="7943" width="73.42578125" style="74" customWidth="1"/>
    <col min="7944" max="7944" width="35.140625" style="74" customWidth="1"/>
    <col min="7945" max="7945" width="10.42578125" style="74" customWidth="1"/>
    <col min="7946" max="7946" width="11.140625" style="74" customWidth="1"/>
    <col min="7947" max="7947" width="40.7109375" style="74" customWidth="1"/>
    <col min="7948" max="7948" width="38.140625" style="74" customWidth="1"/>
    <col min="7949" max="7949" width="31.7109375" style="74" customWidth="1"/>
    <col min="7950" max="7950" width="13.85546875" style="74" bestFit="1" customWidth="1"/>
    <col min="7951" max="8192" width="10.85546875" style="74"/>
    <col min="8193" max="8193" width="13.7109375" style="74" customWidth="1"/>
    <col min="8194" max="8194" width="25.140625" style="74" customWidth="1"/>
    <col min="8195" max="8195" width="32.7109375" style="74" customWidth="1"/>
    <col min="8196" max="8196" width="17.42578125" style="74" customWidth="1"/>
    <col min="8197" max="8197" width="14.85546875" style="74" customWidth="1"/>
    <col min="8198" max="8198" width="24.42578125" style="74" customWidth="1"/>
    <col min="8199" max="8199" width="73.42578125" style="74" customWidth="1"/>
    <col min="8200" max="8200" width="35.140625" style="74" customWidth="1"/>
    <col min="8201" max="8201" width="10.42578125" style="74" customWidth="1"/>
    <col min="8202" max="8202" width="11.140625" style="74" customWidth="1"/>
    <col min="8203" max="8203" width="40.7109375" style="74" customWidth="1"/>
    <col min="8204" max="8204" width="38.140625" style="74" customWidth="1"/>
    <col min="8205" max="8205" width="31.7109375" style="74" customWidth="1"/>
    <col min="8206" max="8206" width="13.85546875" style="74" bestFit="1" customWidth="1"/>
    <col min="8207" max="8448" width="10.85546875" style="74"/>
    <col min="8449" max="8449" width="13.7109375" style="74" customWidth="1"/>
    <col min="8450" max="8450" width="25.140625" style="74" customWidth="1"/>
    <col min="8451" max="8451" width="32.7109375" style="74" customWidth="1"/>
    <col min="8452" max="8452" width="17.42578125" style="74" customWidth="1"/>
    <col min="8453" max="8453" width="14.85546875" style="74" customWidth="1"/>
    <col min="8454" max="8454" width="24.42578125" style="74" customWidth="1"/>
    <col min="8455" max="8455" width="73.42578125" style="74" customWidth="1"/>
    <col min="8456" max="8456" width="35.140625" style="74" customWidth="1"/>
    <col min="8457" max="8457" width="10.42578125" style="74" customWidth="1"/>
    <col min="8458" max="8458" width="11.140625" style="74" customWidth="1"/>
    <col min="8459" max="8459" width="40.7109375" style="74" customWidth="1"/>
    <col min="8460" max="8460" width="38.140625" style="74" customWidth="1"/>
    <col min="8461" max="8461" width="31.7109375" style="74" customWidth="1"/>
    <col min="8462" max="8462" width="13.85546875" style="74" bestFit="1" customWidth="1"/>
    <col min="8463" max="8704" width="10.85546875" style="74"/>
    <col min="8705" max="8705" width="13.7109375" style="74" customWidth="1"/>
    <col min="8706" max="8706" width="25.140625" style="74" customWidth="1"/>
    <col min="8707" max="8707" width="32.7109375" style="74" customWidth="1"/>
    <col min="8708" max="8708" width="17.42578125" style="74" customWidth="1"/>
    <col min="8709" max="8709" width="14.85546875" style="74" customWidth="1"/>
    <col min="8710" max="8710" width="24.42578125" style="74" customWidth="1"/>
    <col min="8711" max="8711" width="73.42578125" style="74" customWidth="1"/>
    <col min="8712" max="8712" width="35.140625" style="74" customWidth="1"/>
    <col min="8713" max="8713" width="10.42578125" style="74" customWidth="1"/>
    <col min="8714" max="8714" width="11.140625" style="74" customWidth="1"/>
    <col min="8715" max="8715" width="40.7109375" style="74" customWidth="1"/>
    <col min="8716" max="8716" width="38.140625" style="74" customWidth="1"/>
    <col min="8717" max="8717" width="31.7109375" style="74" customWidth="1"/>
    <col min="8718" max="8718" width="13.85546875" style="74" bestFit="1" customWidth="1"/>
    <col min="8719" max="8960" width="10.85546875" style="74"/>
    <col min="8961" max="8961" width="13.7109375" style="74" customWidth="1"/>
    <col min="8962" max="8962" width="25.140625" style="74" customWidth="1"/>
    <col min="8963" max="8963" width="32.7109375" style="74" customWidth="1"/>
    <col min="8964" max="8964" width="17.42578125" style="74" customWidth="1"/>
    <col min="8965" max="8965" width="14.85546875" style="74" customWidth="1"/>
    <col min="8966" max="8966" width="24.42578125" style="74" customWidth="1"/>
    <col min="8967" max="8967" width="73.42578125" style="74" customWidth="1"/>
    <col min="8968" max="8968" width="35.140625" style="74" customWidth="1"/>
    <col min="8969" max="8969" width="10.42578125" style="74" customWidth="1"/>
    <col min="8970" max="8970" width="11.140625" style="74" customWidth="1"/>
    <col min="8971" max="8971" width="40.7109375" style="74" customWidth="1"/>
    <col min="8972" max="8972" width="38.140625" style="74" customWidth="1"/>
    <col min="8973" max="8973" width="31.7109375" style="74" customWidth="1"/>
    <col min="8974" max="8974" width="13.85546875" style="74" bestFit="1" customWidth="1"/>
    <col min="8975" max="9216" width="10.85546875" style="74"/>
    <col min="9217" max="9217" width="13.7109375" style="74" customWidth="1"/>
    <col min="9218" max="9218" width="25.140625" style="74" customWidth="1"/>
    <col min="9219" max="9219" width="32.7109375" style="74" customWidth="1"/>
    <col min="9220" max="9220" width="17.42578125" style="74" customWidth="1"/>
    <col min="9221" max="9221" width="14.85546875" style="74" customWidth="1"/>
    <col min="9222" max="9222" width="24.42578125" style="74" customWidth="1"/>
    <col min="9223" max="9223" width="73.42578125" style="74" customWidth="1"/>
    <col min="9224" max="9224" width="35.140625" style="74" customWidth="1"/>
    <col min="9225" max="9225" width="10.42578125" style="74" customWidth="1"/>
    <col min="9226" max="9226" width="11.140625" style="74" customWidth="1"/>
    <col min="9227" max="9227" width="40.7109375" style="74" customWidth="1"/>
    <col min="9228" max="9228" width="38.140625" style="74" customWidth="1"/>
    <col min="9229" max="9229" width="31.7109375" style="74" customWidth="1"/>
    <col min="9230" max="9230" width="13.85546875" style="74" bestFit="1" customWidth="1"/>
    <col min="9231" max="9472" width="10.85546875" style="74"/>
    <col min="9473" max="9473" width="13.7109375" style="74" customWidth="1"/>
    <col min="9474" max="9474" width="25.140625" style="74" customWidth="1"/>
    <col min="9475" max="9475" width="32.7109375" style="74" customWidth="1"/>
    <col min="9476" max="9476" width="17.42578125" style="74" customWidth="1"/>
    <col min="9477" max="9477" width="14.85546875" style="74" customWidth="1"/>
    <col min="9478" max="9478" width="24.42578125" style="74" customWidth="1"/>
    <col min="9479" max="9479" width="73.42578125" style="74" customWidth="1"/>
    <col min="9480" max="9480" width="35.140625" style="74" customWidth="1"/>
    <col min="9481" max="9481" width="10.42578125" style="74" customWidth="1"/>
    <col min="9482" max="9482" width="11.140625" style="74" customWidth="1"/>
    <col min="9483" max="9483" width="40.7109375" style="74" customWidth="1"/>
    <col min="9484" max="9484" width="38.140625" style="74" customWidth="1"/>
    <col min="9485" max="9485" width="31.7109375" style="74" customWidth="1"/>
    <col min="9486" max="9486" width="13.85546875" style="74" bestFit="1" customWidth="1"/>
    <col min="9487" max="9728" width="10.85546875" style="74"/>
    <col min="9729" max="9729" width="13.7109375" style="74" customWidth="1"/>
    <col min="9730" max="9730" width="25.140625" style="74" customWidth="1"/>
    <col min="9731" max="9731" width="32.7109375" style="74" customWidth="1"/>
    <col min="9732" max="9732" width="17.42578125" style="74" customWidth="1"/>
    <col min="9733" max="9733" width="14.85546875" style="74" customWidth="1"/>
    <col min="9734" max="9734" width="24.42578125" style="74" customWidth="1"/>
    <col min="9735" max="9735" width="73.42578125" style="74" customWidth="1"/>
    <col min="9736" max="9736" width="35.140625" style="74" customWidth="1"/>
    <col min="9737" max="9737" width="10.42578125" style="74" customWidth="1"/>
    <col min="9738" max="9738" width="11.140625" style="74" customWidth="1"/>
    <col min="9739" max="9739" width="40.7109375" style="74" customWidth="1"/>
    <col min="9740" max="9740" width="38.140625" style="74" customWidth="1"/>
    <col min="9741" max="9741" width="31.7109375" style="74" customWidth="1"/>
    <col min="9742" max="9742" width="13.85546875" style="74" bestFit="1" customWidth="1"/>
    <col min="9743" max="9984" width="10.85546875" style="74"/>
    <col min="9985" max="9985" width="13.7109375" style="74" customWidth="1"/>
    <col min="9986" max="9986" width="25.140625" style="74" customWidth="1"/>
    <col min="9987" max="9987" width="32.7109375" style="74" customWidth="1"/>
    <col min="9988" max="9988" width="17.42578125" style="74" customWidth="1"/>
    <col min="9989" max="9989" width="14.85546875" style="74" customWidth="1"/>
    <col min="9990" max="9990" width="24.42578125" style="74" customWidth="1"/>
    <col min="9991" max="9991" width="73.42578125" style="74" customWidth="1"/>
    <col min="9992" max="9992" width="35.140625" style="74" customWidth="1"/>
    <col min="9993" max="9993" width="10.42578125" style="74" customWidth="1"/>
    <col min="9994" max="9994" width="11.140625" style="74" customWidth="1"/>
    <col min="9995" max="9995" width="40.7109375" style="74" customWidth="1"/>
    <col min="9996" max="9996" width="38.140625" style="74" customWidth="1"/>
    <col min="9997" max="9997" width="31.7109375" style="74" customWidth="1"/>
    <col min="9998" max="9998" width="13.85546875" style="74" bestFit="1" customWidth="1"/>
    <col min="9999" max="10240" width="10.85546875" style="74"/>
    <col min="10241" max="10241" width="13.7109375" style="74" customWidth="1"/>
    <col min="10242" max="10242" width="25.140625" style="74" customWidth="1"/>
    <col min="10243" max="10243" width="32.7109375" style="74" customWidth="1"/>
    <col min="10244" max="10244" width="17.42578125" style="74" customWidth="1"/>
    <col min="10245" max="10245" width="14.85546875" style="74" customWidth="1"/>
    <col min="10246" max="10246" width="24.42578125" style="74" customWidth="1"/>
    <col min="10247" max="10247" width="73.42578125" style="74" customWidth="1"/>
    <col min="10248" max="10248" width="35.140625" style="74" customWidth="1"/>
    <col min="10249" max="10249" width="10.42578125" style="74" customWidth="1"/>
    <col min="10250" max="10250" width="11.140625" style="74" customWidth="1"/>
    <col min="10251" max="10251" width="40.7109375" style="74" customWidth="1"/>
    <col min="10252" max="10252" width="38.140625" style="74" customWidth="1"/>
    <col min="10253" max="10253" width="31.7109375" style="74" customWidth="1"/>
    <col min="10254" max="10254" width="13.85546875" style="74" bestFit="1" customWidth="1"/>
    <col min="10255" max="10496" width="10.85546875" style="74"/>
    <col min="10497" max="10497" width="13.7109375" style="74" customWidth="1"/>
    <col min="10498" max="10498" width="25.140625" style="74" customWidth="1"/>
    <col min="10499" max="10499" width="32.7109375" style="74" customWidth="1"/>
    <col min="10500" max="10500" width="17.42578125" style="74" customWidth="1"/>
    <col min="10501" max="10501" width="14.85546875" style="74" customWidth="1"/>
    <col min="10502" max="10502" width="24.42578125" style="74" customWidth="1"/>
    <col min="10503" max="10503" width="73.42578125" style="74" customWidth="1"/>
    <col min="10504" max="10504" width="35.140625" style="74" customWidth="1"/>
    <col min="10505" max="10505" width="10.42578125" style="74" customWidth="1"/>
    <col min="10506" max="10506" width="11.140625" style="74" customWidth="1"/>
    <col min="10507" max="10507" width="40.7109375" style="74" customWidth="1"/>
    <col min="10508" max="10508" width="38.140625" style="74" customWidth="1"/>
    <col min="10509" max="10509" width="31.7109375" style="74" customWidth="1"/>
    <col min="10510" max="10510" width="13.85546875" style="74" bestFit="1" customWidth="1"/>
    <col min="10511" max="10752" width="10.85546875" style="74"/>
    <col min="10753" max="10753" width="13.7109375" style="74" customWidth="1"/>
    <col min="10754" max="10754" width="25.140625" style="74" customWidth="1"/>
    <col min="10755" max="10755" width="32.7109375" style="74" customWidth="1"/>
    <col min="10756" max="10756" width="17.42578125" style="74" customWidth="1"/>
    <col min="10757" max="10757" width="14.85546875" style="74" customWidth="1"/>
    <col min="10758" max="10758" width="24.42578125" style="74" customWidth="1"/>
    <col min="10759" max="10759" width="73.42578125" style="74" customWidth="1"/>
    <col min="10760" max="10760" width="35.140625" style="74" customWidth="1"/>
    <col min="10761" max="10761" width="10.42578125" style="74" customWidth="1"/>
    <col min="10762" max="10762" width="11.140625" style="74" customWidth="1"/>
    <col min="10763" max="10763" width="40.7109375" style="74" customWidth="1"/>
    <col min="10764" max="10764" width="38.140625" style="74" customWidth="1"/>
    <col min="10765" max="10765" width="31.7109375" style="74" customWidth="1"/>
    <col min="10766" max="10766" width="13.85546875" style="74" bestFit="1" customWidth="1"/>
    <col min="10767" max="11008" width="10.85546875" style="74"/>
    <col min="11009" max="11009" width="13.7109375" style="74" customWidth="1"/>
    <col min="11010" max="11010" width="25.140625" style="74" customWidth="1"/>
    <col min="11011" max="11011" width="32.7109375" style="74" customWidth="1"/>
    <col min="11012" max="11012" width="17.42578125" style="74" customWidth="1"/>
    <col min="11013" max="11013" width="14.85546875" style="74" customWidth="1"/>
    <col min="11014" max="11014" width="24.42578125" style="74" customWidth="1"/>
    <col min="11015" max="11015" width="73.42578125" style="74" customWidth="1"/>
    <col min="11016" max="11016" width="35.140625" style="74" customWidth="1"/>
    <col min="11017" max="11017" width="10.42578125" style="74" customWidth="1"/>
    <col min="11018" max="11018" width="11.140625" style="74" customWidth="1"/>
    <col min="11019" max="11019" width="40.7109375" style="74" customWidth="1"/>
    <col min="11020" max="11020" width="38.140625" style="74" customWidth="1"/>
    <col min="11021" max="11021" width="31.7109375" style="74" customWidth="1"/>
    <col min="11022" max="11022" width="13.85546875" style="74" bestFit="1" customWidth="1"/>
    <col min="11023" max="11264" width="10.85546875" style="74"/>
    <col min="11265" max="11265" width="13.7109375" style="74" customWidth="1"/>
    <col min="11266" max="11266" width="25.140625" style="74" customWidth="1"/>
    <col min="11267" max="11267" width="32.7109375" style="74" customWidth="1"/>
    <col min="11268" max="11268" width="17.42578125" style="74" customWidth="1"/>
    <col min="11269" max="11269" width="14.85546875" style="74" customWidth="1"/>
    <col min="11270" max="11270" width="24.42578125" style="74" customWidth="1"/>
    <col min="11271" max="11271" width="73.42578125" style="74" customWidth="1"/>
    <col min="11272" max="11272" width="35.140625" style="74" customWidth="1"/>
    <col min="11273" max="11273" width="10.42578125" style="74" customWidth="1"/>
    <col min="11274" max="11274" width="11.140625" style="74" customWidth="1"/>
    <col min="11275" max="11275" width="40.7109375" style="74" customWidth="1"/>
    <col min="11276" max="11276" width="38.140625" style="74" customWidth="1"/>
    <col min="11277" max="11277" width="31.7109375" style="74" customWidth="1"/>
    <col min="11278" max="11278" width="13.85546875" style="74" bestFit="1" customWidth="1"/>
    <col min="11279" max="11520" width="10.85546875" style="74"/>
    <col min="11521" max="11521" width="13.7109375" style="74" customWidth="1"/>
    <col min="11522" max="11522" width="25.140625" style="74" customWidth="1"/>
    <col min="11523" max="11523" width="32.7109375" style="74" customWidth="1"/>
    <col min="11524" max="11524" width="17.42578125" style="74" customWidth="1"/>
    <col min="11525" max="11525" width="14.85546875" style="74" customWidth="1"/>
    <col min="11526" max="11526" width="24.42578125" style="74" customWidth="1"/>
    <col min="11527" max="11527" width="73.42578125" style="74" customWidth="1"/>
    <col min="11528" max="11528" width="35.140625" style="74" customWidth="1"/>
    <col min="11529" max="11529" width="10.42578125" style="74" customWidth="1"/>
    <col min="11530" max="11530" width="11.140625" style="74" customWidth="1"/>
    <col min="11531" max="11531" width="40.7109375" style="74" customWidth="1"/>
    <col min="11532" max="11532" width="38.140625" style="74" customWidth="1"/>
    <col min="11533" max="11533" width="31.7109375" style="74" customWidth="1"/>
    <col min="11534" max="11534" width="13.85546875" style="74" bestFit="1" customWidth="1"/>
    <col min="11535" max="11776" width="10.85546875" style="74"/>
    <col min="11777" max="11777" width="13.7109375" style="74" customWidth="1"/>
    <col min="11778" max="11778" width="25.140625" style="74" customWidth="1"/>
    <col min="11779" max="11779" width="32.7109375" style="74" customWidth="1"/>
    <col min="11780" max="11780" width="17.42578125" style="74" customWidth="1"/>
    <col min="11781" max="11781" width="14.85546875" style="74" customWidth="1"/>
    <col min="11782" max="11782" width="24.42578125" style="74" customWidth="1"/>
    <col min="11783" max="11783" width="73.42578125" style="74" customWidth="1"/>
    <col min="11784" max="11784" width="35.140625" style="74" customWidth="1"/>
    <col min="11785" max="11785" width="10.42578125" style="74" customWidth="1"/>
    <col min="11786" max="11786" width="11.140625" style="74" customWidth="1"/>
    <col min="11787" max="11787" width="40.7109375" style="74" customWidth="1"/>
    <col min="11788" max="11788" width="38.140625" style="74" customWidth="1"/>
    <col min="11789" max="11789" width="31.7109375" style="74" customWidth="1"/>
    <col min="11790" max="11790" width="13.85546875" style="74" bestFit="1" customWidth="1"/>
    <col min="11791" max="12032" width="10.85546875" style="74"/>
    <col min="12033" max="12033" width="13.7109375" style="74" customWidth="1"/>
    <col min="12034" max="12034" width="25.140625" style="74" customWidth="1"/>
    <col min="12035" max="12035" width="32.7109375" style="74" customWidth="1"/>
    <col min="12036" max="12036" width="17.42578125" style="74" customWidth="1"/>
    <col min="12037" max="12037" width="14.85546875" style="74" customWidth="1"/>
    <col min="12038" max="12038" width="24.42578125" style="74" customWidth="1"/>
    <col min="12039" max="12039" width="73.42578125" style="74" customWidth="1"/>
    <col min="12040" max="12040" width="35.140625" style="74" customWidth="1"/>
    <col min="12041" max="12041" width="10.42578125" style="74" customWidth="1"/>
    <col min="12042" max="12042" width="11.140625" style="74" customWidth="1"/>
    <col min="12043" max="12043" width="40.7109375" style="74" customWidth="1"/>
    <col min="12044" max="12044" width="38.140625" style="74" customWidth="1"/>
    <col min="12045" max="12045" width="31.7109375" style="74" customWidth="1"/>
    <col min="12046" max="12046" width="13.85546875" style="74" bestFit="1" customWidth="1"/>
    <col min="12047" max="12288" width="10.85546875" style="74"/>
    <col min="12289" max="12289" width="13.7109375" style="74" customWidth="1"/>
    <col min="12290" max="12290" width="25.140625" style="74" customWidth="1"/>
    <col min="12291" max="12291" width="32.7109375" style="74" customWidth="1"/>
    <col min="12292" max="12292" width="17.42578125" style="74" customWidth="1"/>
    <col min="12293" max="12293" width="14.85546875" style="74" customWidth="1"/>
    <col min="12294" max="12294" width="24.42578125" style="74" customWidth="1"/>
    <col min="12295" max="12295" width="73.42578125" style="74" customWidth="1"/>
    <col min="12296" max="12296" width="35.140625" style="74" customWidth="1"/>
    <col min="12297" max="12297" width="10.42578125" style="74" customWidth="1"/>
    <col min="12298" max="12298" width="11.140625" style="74" customWidth="1"/>
    <col min="12299" max="12299" width="40.7109375" style="74" customWidth="1"/>
    <col min="12300" max="12300" width="38.140625" style="74" customWidth="1"/>
    <col min="12301" max="12301" width="31.7109375" style="74" customWidth="1"/>
    <col min="12302" max="12302" width="13.85546875" style="74" bestFit="1" customWidth="1"/>
    <col min="12303" max="12544" width="10.85546875" style="74"/>
    <col min="12545" max="12545" width="13.7109375" style="74" customWidth="1"/>
    <col min="12546" max="12546" width="25.140625" style="74" customWidth="1"/>
    <col min="12547" max="12547" width="32.7109375" style="74" customWidth="1"/>
    <col min="12548" max="12548" width="17.42578125" style="74" customWidth="1"/>
    <col min="12549" max="12549" width="14.85546875" style="74" customWidth="1"/>
    <col min="12550" max="12550" width="24.42578125" style="74" customWidth="1"/>
    <col min="12551" max="12551" width="73.42578125" style="74" customWidth="1"/>
    <col min="12552" max="12552" width="35.140625" style="74" customWidth="1"/>
    <col min="12553" max="12553" width="10.42578125" style="74" customWidth="1"/>
    <col min="12554" max="12554" width="11.140625" style="74" customWidth="1"/>
    <col min="12555" max="12555" width="40.7109375" style="74" customWidth="1"/>
    <col min="12556" max="12556" width="38.140625" style="74" customWidth="1"/>
    <col min="12557" max="12557" width="31.7109375" style="74" customWidth="1"/>
    <col min="12558" max="12558" width="13.85546875" style="74" bestFit="1" customWidth="1"/>
    <col min="12559" max="12800" width="10.85546875" style="74"/>
    <col min="12801" max="12801" width="13.7109375" style="74" customWidth="1"/>
    <col min="12802" max="12802" width="25.140625" style="74" customWidth="1"/>
    <col min="12803" max="12803" width="32.7109375" style="74" customWidth="1"/>
    <col min="12804" max="12804" width="17.42578125" style="74" customWidth="1"/>
    <col min="12805" max="12805" width="14.85546875" style="74" customWidth="1"/>
    <col min="12806" max="12806" width="24.42578125" style="74" customWidth="1"/>
    <col min="12807" max="12807" width="73.42578125" style="74" customWidth="1"/>
    <col min="12808" max="12808" width="35.140625" style="74" customWidth="1"/>
    <col min="12809" max="12809" width="10.42578125" style="74" customWidth="1"/>
    <col min="12810" max="12810" width="11.140625" style="74" customWidth="1"/>
    <col min="12811" max="12811" width="40.7109375" style="74" customWidth="1"/>
    <col min="12812" max="12812" width="38.140625" style="74" customWidth="1"/>
    <col min="12813" max="12813" width="31.7109375" style="74" customWidth="1"/>
    <col min="12814" max="12814" width="13.85546875" style="74" bestFit="1" customWidth="1"/>
    <col min="12815" max="13056" width="10.85546875" style="74"/>
    <col min="13057" max="13057" width="13.7109375" style="74" customWidth="1"/>
    <col min="13058" max="13058" width="25.140625" style="74" customWidth="1"/>
    <col min="13059" max="13059" width="32.7109375" style="74" customWidth="1"/>
    <col min="13060" max="13060" width="17.42578125" style="74" customWidth="1"/>
    <col min="13061" max="13061" width="14.85546875" style="74" customWidth="1"/>
    <col min="13062" max="13062" width="24.42578125" style="74" customWidth="1"/>
    <col min="13063" max="13063" width="73.42578125" style="74" customWidth="1"/>
    <col min="13064" max="13064" width="35.140625" style="74" customWidth="1"/>
    <col min="13065" max="13065" width="10.42578125" style="74" customWidth="1"/>
    <col min="13066" max="13066" width="11.140625" style="74" customWidth="1"/>
    <col min="13067" max="13067" width="40.7109375" style="74" customWidth="1"/>
    <col min="13068" max="13068" width="38.140625" style="74" customWidth="1"/>
    <col min="13069" max="13069" width="31.7109375" style="74" customWidth="1"/>
    <col min="13070" max="13070" width="13.85546875" style="74" bestFit="1" customWidth="1"/>
    <col min="13071" max="13312" width="10.85546875" style="74"/>
    <col min="13313" max="13313" width="13.7109375" style="74" customWidth="1"/>
    <col min="13314" max="13314" width="25.140625" style="74" customWidth="1"/>
    <col min="13315" max="13315" width="32.7109375" style="74" customWidth="1"/>
    <col min="13316" max="13316" width="17.42578125" style="74" customWidth="1"/>
    <col min="13317" max="13317" width="14.85546875" style="74" customWidth="1"/>
    <col min="13318" max="13318" width="24.42578125" style="74" customWidth="1"/>
    <col min="13319" max="13319" width="73.42578125" style="74" customWidth="1"/>
    <col min="13320" max="13320" width="35.140625" style="74" customWidth="1"/>
    <col min="13321" max="13321" width="10.42578125" style="74" customWidth="1"/>
    <col min="13322" max="13322" width="11.140625" style="74" customWidth="1"/>
    <col min="13323" max="13323" width="40.7109375" style="74" customWidth="1"/>
    <col min="13324" max="13324" width="38.140625" style="74" customWidth="1"/>
    <col min="13325" max="13325" width="31.7109375" style="74" customWidth="1"/>
    <col min="13326" max="13326" width="13.85546875" style="74" bestFit="1" customWidth="1"/>
    <col min="13327" max="13568" width="10.85546875" style="74"/>
    <col min="13569" max="13569" width="13.7109375" style="74" customWidth="1"/>
    <col min="13570" max="13570" width="25.140625" style="74" customWidth="1"/>
    <col min="13571" max="13571" width="32.7109375" style="74" customWidth="1"/>
    <col min="13572" max="13572" width="17.42578125" style="74" customWidth="1"/>
    <col min="13573" max="13573" width="14.85546875" style="74" customWidth="1"/>
    <col min="13574" max="13574" width="24.42578125" style="74" customWidth="1"/>
    <col min="13575" max="13575" width="73.42578125" style="74" customWidth="1"/>
    <col min="13576" max="13576" width="35.140625" style="74" customWidth="1"/>
    <col min="13577" max="13577" width="10.42578125" style="74" customWidth="1"/>
    <col min="13578" max="13578" width="11.140625" style="74" customWidth="1"/>
    <col min="13579" max="13579" width="40.7109375" style="74" customWidth="1"/>
    <col min="13580" max="13580" width="38.140625" style="74" customWidth="1"/>
    <col min="13581" max="13581" width="31.7109375" style="74" customWidth="1"/>
    <col min="13582" max="13582" width="13.85546875" style="74" bestFit="1" customWidth="1"/>
    <col min="13583" max="13824" width="10.85546875" style="74"/>
    <col min="13825" max="13825" width="13.7109375" style="74" customWidth="1"/>
    <col min="13826" max="13826" width="25.140625" style="74" customWidth="1"/>
    <col min="13827" max="13827" width="32.7109375" style="74" customWidth="1"/>
    <col min="13828" max="13828" width="17.42578125" style="74" customWidth="1"/>
    <col min="13829" max="13829" width="14.85546875" style="74" customWidth="1"/>
    <col min="13830" max="13830" width="24.42578125" style="74" customWidth="1"/>
    <col min="13831" max="13831" width="73.42578125" style="74" customWidth="1"/>
    <col min="13832" max="13832" width="35.140625" style="74" customWidth="1"/>
    <col min="13833" max="13833" width="10.42578125" style="74" customWidth="1"/>
    <col min="13834" max="13834" width="11.140625" style="74" customWidth="1"/>
    <col min="13835" max="13835" width="40.7109375" style="74" customWidth="1"/>
    <col min="13836" max="13836" width="38.140625" style="74" customWidth="1"/>
    <col min="13837" max="13837" width="31.7109375" style="74" customWidth="1"/>
    <col min="13838" max="13838" width="13.85546875" style="74" bestFit="1" customWidth="1"/>
    <col min="13839" max="14080" width="10.85546875" style="74"/>
    <col min="14081" max="14081" width="13.7109375" style="74" customWidth="1"/>
    <col min="14082" max="14082" width="25.140625" style="74" customWidth="1"/>
    <col min="14083" max="14083" width="32.7109375" style="74" customWidth="1"/>
    <col min="14084" max="14084" width="17.42578125" style="74" customWidth="1"/>
    <col min="14085" max="14085" width="14.85546875" style="74" customWidth="1"/>
    <col min="14086" max="14086" width="24.42578125" style="74" customWidth="1"/>
    <col min="14087" max="14087" width="73.42578125" style="74" customWidth="1"/>
    <col min="14088" max="14088" width="35.140625" style="74" customWidth="1"/>
    <col min="14089" max="14089" width="10.42578125" style="74" customWidth="1"/>
    <col min="14090" max="14090" width="11.140625" style="74" customWidth="1"/>
    <col min="14091" max="14091" width="40.7109375" style="74" customWidth="1"/>
    <col min="14092" max="14092" width="38.140625" style="74" customWidth="1"/>
    <col min="14093" max="14093" width="31.7109375" style="74" customWidth="1"/>
    <col min="14094" max="14094" width="13.85546875" style="74" bestFit="1" customWidth="1"/>
    <col min="14095" max="14336" width="10.85546875" style="74"/>
    <col min="14337" max="14337" width="13.7109375" style="74" customWidth="1"/>
    <col min="14338" max="14338" width="25.140625" style="74" customWidth="1"/>
    <col min="14339" max="14339" width="32.7109375" style="74" customWidth="1"/>
    <col min="14340" max="14340" width="17.42578125" style="74" customWidth="1"/>
    <col min="14341" max="14341" width="14.85546875" style="74" customWidth="1"/>
    <col min="14342" max="14342" width="24.42578125" style="74" customWidth="1"/>
    <col min="14343" max="14343" width="73.42578125" style="74" customWidth="1"/>
    <col min="14344" max="14344" width="35.140625" style="74" customWidth="1"/>
    <col min="14345" max="14345" width="10.42578125" style="74" customWidth="1"/>
    <col min="14346" max="14346" width="11.140625" style="74" customWidth="1"/>
    <col min="14347" max="14347" width="40.7109375" style="74" customWidth="1"/>
    <col min="14348" max="14348" width="38.140625" style="74" customWidth="1"/>
    <col min="14349" max="14349" width="31.7109375" style="74" customWidth="1"/>
    <col min="14350" max="14350" width="13.85546875" style="74" bestFit="1" customWidth="1"/>
    <col min="14351" max="14592" width="10.85546875" style="74"/>
    <col min="14593" max="14593" width="13.7109375" style="74" customWidth="1"/>
    <col min="14594" max="14594" width="25.140625" style="74" customWidth="1"/>
    <col min="14595" max="14595" width="32.7109375" style="74" customWidth="1"/>
    <col min="14596" max="14596" width="17.42578125" style="74" customWidth="1"/>
    <col min="14597" max="14597" width="14.85546875" style="74" customWidth="1"/>
    <col min="14598" max="14598" width="24.42578125" style="74" customWidth="1"/>
    <col min="14599" max="14599" width="73.42578125" style="74" customWidth="1"/>
    <col min="14600" max="14600" width="35.140625" style="74" customWidth="1"/>
    <col min="14601" max="14601" width="10.42578125" style="74" customWidth="1"/>
    <col min="14602" max="14602" width="11.140625" style="74" customWidth="1"/>
    <col min="14603" max="14603" width="40.7109375" style="74" customWidth="1"/>
    <col min="14604" max="14604" width="38.140625" style="74" customWidth="1"/>
    <col min="14605" max="14605" width="31.7109375" style="74" customWidth="1"/>
    <col min="14606" max="14606" width="13.85546875" style="74" bestFit="1" customWidth="1"/>
    <col min="14607" max="14848" width="10.85546875" style="74"/>
    <col min="14849" max="14849" width="13.7109375" style="74" customWidth="1"/>
    <col min="14850" max="14850" width="25.140625" style="74" customWidth="1"/>
    <col min="14851" max="14851" width="32.7109375" style="74" customWidth="1"/>
    <col min="14852" max="14852" width="17.42578125" style="74" customWidth="1"/>
    <col min="14853" max="14853" width="14.85546875" style="74" customWidth="1"/>
    <col min="14854" max="14854" width="24.42578125" style="74" customWidth="1"/>
    <col min="14855" max="14855" width="73.42578125" style="74" customWidth="1"/>
    <col min="14856" max="14856" width="35.140625" style="74" customWidth="1"/>
    <col min="14857" max="14857" width="10.42578125" style="74" customWidth="1"/>
    <col min="14858" max="14858" width="11.140625" style="74" customWidth="1"/>
    <col min="14859" max="14859" width="40.7109375" style="74" customWidth="1"/>
    <col min="14860" max="14860" width="38.140625" style="74" customWidth="1"/>
    <col min="14861" max="14861" width="31.7109375" style="74" customWidth="1"/>
    <col min="14862" max="14862" width="13.85546875" style="74" bestFit="1" customWidth="1"/>
    <col min="14863" max="15104" width="10.85546875" style="74"/>
    <col min="15105" max="15105" width="13.7109375" style="74" customWidth="1"/>
    <col min="15106" max="15106" width="25.140625" style="74" customWidth="1"/>
    <col min="15107" max="15107" width="32.7109375" style="74" customWidth="1"/>
    <col min="15108" max="15108" width="17.42578125" style="74" customWidth="1"/>
    <col min="15109" max="15109" width="14.85546875" style="74" customWidth="1"/>
    <col min="15110" max="15110" width="24.42578125" style="74" customWidth="1"/>
    <col min="15111" max="15111" width="73.42578125" style="74" customWidth="1"/>
    <col min="15112" max="15112" width="35.140625" style="74" customWidth="1"/>
    <col min="15113" max="15113" width="10.42578125" style="74" customWidth="1"/>
    <col min="15114" max="15114" width="11.140625" style="74" customWidth="1"/>
    <col min="15115" max="15115" width="40.7109375" style="74" customWidth="1"/>
    <col min="15116" max="15116" width="38.140625" style="74" customWidth="1"/>
    <col min="15117" max="15117" width="31.7109375" style="74" customWidth="1"/>
    <col min="15118" max="15118" width="13.85546875" style="74" bestFit="1" customWidth="1"/>
    <col min="15119" max="15360" width="10.85546875" style="74"/>
    <col min="15361" max="15361" width="13.7109375" style="74" customWidth="1"/>
    <col min="15362" max="15362" width="25.140625" style="74" customWidth="1"/>
    <col min="15363" max="15363" width="32.7109375" style="74" customWidth="1"/>
    <col min="15364" max="15364" width="17.42578125" style="74" customWidth="1"/>
    <col min="15365" max="15365" width="14.85546875" style="74" customWidth="1"/>
    <col min="15366" max="15366" width="24.42578125" style="74" customWidth="1"/>
    <col min="15367" max="15367" width="73.42578125" style="74" customWidth="1"/>
    <col min="15368" max="15368" width="35.140625" style="74" customWidth="1"/>
    <col min="15369" max="15369" width="10.42578125" style="74" customWidth="1"/>
    <col min="15370" max="15370" width="11.140625" style="74" customWidth="1"/>
    <col min="15371" max="15371" width="40.7109375" style="74" customWidth="1"/>
    <col min="15372" max="15372" width="38.140625" style="74" customWidth="1"/>
    <col min="15373" max="15373" width="31.7109375" style="74" customWidth="1"/>
    <col min="15374" max="15374" width="13.85546875" style="74" bestFit="1" customWidth="1"/>
    <col min="15375" max="15616" width="10.85546875" style="74"/>
    <col min="15617" max="15617" width="13.7109375" style="74" customWidth="1"/>
    <col min="15618" max="15618" width="25.140625" style="74" customWidth="1"/>
    <col min="15619" max="15619" width="32.7109375" style="74" customWidth="1"/>
    <col min="15620" max="15620" width="17.42578125" style="74" customWidth="1"/>
    <col min="15621" max="15621" width="14.85546875" style="74" customWidth="1"/>
    <col min="15622" max="15622" width="24.42578125" style="74" customWidth="1"/>
    <col min="15623" max="15623" width="73.42578125" style="74" customWidth="1"/>
    <col min="15624" max="15624" width="35.140625" style="74" customWidth="1"/>
    <col min="15625" max="15625" width="10.42578125" style="74" customWidth="1"/>
    <col min="15626" max="15626" width="11.140625" style="74" customWidth="1"/>
    <col min="15627" max="15627" width="40.7109375" style="74" customWidth="1"/>
    <col min="15628" max="15628" width="38.140625" style="74" customWidth="1"/>
    <col min="15629" max="15629" width="31.7109375" style="74" customWidth="1"/>
    <col min="15630" max="15630" width="13.85546875" style="74" bestFit="1" customWidth="1"/>
    <col min="15631" max="15872" width="10.85546875" style="74"/>
    <col min="15873" max="15873" width="13.7109375" style="74" customWidth="1"/>
    <col min="15874" max="15874" width="25.140625" style="74" customWidth="1"/>
    <col min="15875" max="15875" width="32.7109375" style="74" customWidth="1"/>
    <col min="15876" max="15876" width="17.42578125" style="74" customWidth="1"/>
    <col min="15877" max="15877" width="14.85546875" style="74" customWidth="1"/>
    <col min="15878" max="15878" width="24.42578125" style="74" customWidth="1"/>
    <col min="15879" max="15879" width="73.42578125" style="74" customWidth="1"/>
    <col min="15880" max="15880" width="35.140625" style="74" customWidth="1"/>
    <col min="15881" max="15881" width="10.42578125" style="74" customWidth="1"/>
    <col min="15882" max="15882" width="11.140625" style="74" customWidth="1"/>
    <col min="15883" max="15883" width="40.7109375" style="74" customWidth="1"/>
    <col min="15884" max="15884" width="38.140625" style="74" customWidth="1"/>
    <col min="15885" max="15885" width="31.7109375" style="74" customWidth="1"/>
    <col min="15886" max="15886" width="13.85546875" style="74" bestFit="1" customWidth="1"/>
    <col min="15887" max="16128" width="10.85546875" style="74"/>
    <col min="16129" max="16129" width="13.7109375" style="74" customWidth="1"/>
    <col min="16130" max="16130" width="25.140625" style="74" customWidth="1"/>
    <col min="16131" max="16131" width="32.7109375" style="74" customWidth="1"/>
    <col min="16132" max="16132" width="17.42578125" style="74" customWidth="1"/>
    <col min="16133" max="16133" width="14.85546875" style="74" customWidth="1"/>
    <col min="16134" max="16134" width="24.42578125" style="74" customWidth="1"/>
    <col min="16135" max="16135" width="73.42578125" style="74" customWidth="1"/>
    <col min="16136" max="16136" width="35.140625" style="74" customWidth="1"/>
    <col min="16137" max="16137" width="10.42578125" style="74" customWidth="1"/>
    <col min="16138" max="16138" width="11.140625" style="74" customWidth="1"/>
    <col min="16139" max="16139" width="40.7109375" style="74" customWidth="1"/>
    <col min="16140" max="16140" width="38.140625" style="74" customWidth="1"/>
    <col min="16141" max="16141" width="31.7109375" style="74" customWidth="1"/>
    <col min="16142" max="16142" width="13.85546875" style="74" bestFit="1" customWidth="1"/>
    <col min="16143" max="16384" width="10.85546875" style="74"/>
  </cols>
  <sheetData>
    <row r="1" spans="1:83" ht="27" customHeight="1" x14ac:dyDescent="0.2">
      <c r="A1" s="399"/>
      <c r="B1" s="399"/>
      <c r="C1" s="402" t="s">
        <v>1</v>
      </c>
      <c r="D1" s="402"/>
      <c r="E1" s="402"/>
      <c r="F1" s="402"/>
      <c r="G1" s="402"/>
      <c r="H1" s="402"/>
      <c r="I1" s="402"/>
      <c r="J1" s="402"/>
      <c r="K1" s="402"/>
      <c r="L1" s="202" t="s">
        <v>181</v>
      </c>
      <c r="M1" s="203" t="s">
        <v>277</v>
      </c>
    </row>
    <row r="2" spans="1:83" ht="27" customHeight="1" x14ac:dyDescent="0.2">
      <c r="A2" s="400"/>
      <c r="B2" s="400"/>
      <c r="C2" s="202" t="s">
        <v>96</v>
      </c>
      <c r="D2" s="403" t="s">
        <v>182</v>
      </c>
      <c r="E2" s="403"/>
      <c r="F2" s="403"/>
      <c r="G2" s="403"/>
      <c r="H2" s="403"/>
      <c r="I2" s="403"/>
      <c r="J2" s="403"/>
      <c r="K2" s="403"/>
      <c r="L2" s="202" t="s">
        <v>183</v>
      </c>
      <c r="M2" s="204">
        <v>2</v>
      </c>
    </row>
    <row r="3" spans="1:83" ht="27" customHeight="1" x14ac:dyDescent="0.2">
      <c r="A3" s="401"/>
      <c r="B3" s="401"/>
      <c r="C3" s="202" t="s">
        <v>184</v>
      </c>
      <c r="D3" s="403" t="s">
        <v>278</v>
      </c>
      <c r="E3" s="403"/>
      <c r="F3" s="403"/>
      <c r="G3" s="403"/>
      <c r="H3" s="403"/>
      <c r="I3" s="403"/>
      <c r="J3" s="403"/>
      <c r="K3" s="403"/>
      <c r="L3" s="205" t="s">
        <v>185</v>
      </c>
      <c r="M3" s="206">
        <v>43123</v>
      </c>
    </row>
    <row r="4" spans="1:83" x14ac:dyDescent="0.2">
      <c r="A4" s="404"/>
      <c r="B4" s="404"/>
      <c r="C4" s="404"/>
      <c r="M4" s="76"/>
    </row>
    <row r="5" spans="1:83" x14ac:dyDescent="0.2">
      <c r="A5" s="404"/>
      <c r="B5" s="404"/>
      <c r="C5" s="404"/>
      <c r="K5" s="207" t="s">
        <v>6</v>
      </c>
      <c r="L5" s="405">
        <v>43210</v>
      </c>
      <c r="M5" s="406"/>
    </row>
    <row r="6" spans="1:83" s="193" customFormat="1" x14ac:dyDescent="0.2">
      <c r="A6" s="407" t="s">
        <v>247</v>
      </c>
      <c r="B6" s="407"/>
      <c r="C6" s="407"/>
      <c r="D6" s="407"/>
      <c r="E6" s="407"/>
      <c r="F6" s="407"/>
      <c r="G6" s="407"/>
      <c r="H6" s="407"/>
      <c r="I6" s="407"/>
      <c r="J6" s="407"/>
      <c r="K6" s="407"/>
      <c r="L6" s="407"/>
      <c r="M6" s="407"/>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row>
    <row r="7" spans="1:83" s="193" customFormat="1" ht="49.5" customHeight="1" x14ac:dyDescent="0.2">
      <c r="A7" s="407" t="s">
        <v>193</v>
      </c>
      <c r="B7" s="407"/>
      <c r="C7" s="408"/>
      <c r="D7" s="409" t="s">
        <v>244</v>
      </c>
      <c r="E7" s="409"/>
      <c r="F7" s="409"/>
      <c r="G7" s="409"/>
      <c r="H7" s="409"/>
      <c r="I7" s="409"/>
      <c r="J7" s="409"/>
      <c r="K7" s="409"/>
      <c r="L7" s="409"/>
      <c r="M7" s="409"/>
      <c r="N7" s="192"/>
      <c r="O7" s="194" t="s">
        <v>197</v>
      </c>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row>
    <row r="8" spans="1:83" s="193" customFormat="1" x14ac:dyDescent="0.2">
      <c r="A8" s="410"/>
      <c r="B8" s="410"/>
      <c r="C8" s="410"/>
      <c r="D8" s="411"/>
      <c r="E8" s="411"/>
      <c r="F8" s="411"/>
      <c r="G8" s="411"/>
      <c r="H8" s="412"/>
      <c r="I8" s="412"/>
      <c r="J8" s="412"/>
      <c r="K8" s="412"/>
      <c r="L8" s="41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row>
    <row r="9" spans="1:83" s="193" customFormat="1" x14ac:dyDescent="0.2">
      <c r="A9" s="195" t="s">
        <v>7</v>
      </c>
      <c r="B9" s="195" t="s">
        <v>279</v>
      </c>
      <c r="C9" s="195" t="s">
        <v>8</v>
      </c>
      <c r="D9" s="398" t="s">
        <v>280</v>
      </c>
      <c r="E9" s="398"/>
      <c r="F9" s="398"/>
      <c r="G9" s="195" t="s">
        <v>9</v>
      </c>
      <c r="H9" s="398" t="s">
        <v>281</v>
      </c>
      <c r="I9" s="398"/>
      <c r="J9" s="398"/>
      <c r="K9" s="398"/>
      <c r="L9" s="398"/>
      <c r="M9" s="195" t="s">
        <v>10</v>
      </c>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row>
    <row r="10" spans="1:83" s="182" customFormat="1" ht="72" customHeight="1" x14ac:dyDescent="0.2">
      <c r="A10" s="212" t="s">
        <v>229</v>
      </c>
      <c r="B10" s="223" t="s">
        <v>358</v>
      </c>
      <c r="C10" s="187" t="s">
        <v>406</v>
      </c>
      <c r="D10" s="393" t="s">
        <v>374</v>
      </c>
      <c r="E10" s="393"/>
      <c r="F10" s="393"/>
      <c r="G10" s="187" t="s">
        <v>404</v>
      </c>
      <c r="H10" s="393" t="s">
        <v>378</v>
      </c>
      <c r="I10" s="393"/>
      <c r="J10" s="393"/>
      <c r="K10" s="393"/>
      <c r="L10" s="393"/>
      <c r="M10" s="186" t="s">
        <v>12</v>
      </c>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row>
    <row r="11" spans="1:83" s="182" customFormat="1" ht="45.75" customHeight="1" x14ac:dyDescent="0.2">
      <c r="A11" s="378" t="s">
        <v>230</v>
      </c>
      <c r="B11" s="379" t="s">
        <v>358</v>
      </c>
      <c r="C11" s="380" t="s">
        <v>405</v>
      </c>
      <c r="D11" s="381" t="s">
        <v>409</v>
      </c>
      <c r="E11" s="382"/>
      <c r="F11" s="383"/>
      <c r="G11" s="187" t="s">
        <v>326</v>
      </c>
      <c r="H11" s="390" t="s">
        <v>379</v>
      </c>
      <c r="I11" s="390"/>
      <c r="J11" s="390"/>
      <c r="K11" s="390"/>
      <c r="L11" s="390"/>
      <c r="M11" s="186" t="s">
        <v>12</v>
      </c>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row>
    <row r="12" spans="1:83" s="182" customFormat="1" ht="45.75" customHeight="1" x14ac:dyDescent="0.2">
      <c r="A12" s="378"/>
      <c r="B12" s="379"/>
      <c r="C12" s="380"/>
      <c r="D12" s="384"/>
      <c r="E12" s="385"/>
      <c r="F12" s="386"/>
      <c r="G12" s="187" t="s">
        <v>373</v>
      </c>
      <c r="H12" s="390" t="s">
        <v>381</v>
      </c>
      <c r="I12" s="390"/>
      <c r="J12" s="390"/>
      <c r="K12" s="390"/>
      <c r="L12" s="390"/>
      <c r="M12" s="186" t="s">
        <v>12</v>
      </c>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row>
    <row r="13" spans="1:83" s="182" customFormat="1" ht="45.75" customHeight="1" x14ac:dyDescent="0.2">
      <c r="A13" s="378"/>
      <c r="B13" s="379"/>
      <c r="C13" s="380"/>
      <c r="D13" s="387"/>
      <c r="E13" s="388"/>
      <c r="F13" s="389"/>
      <c r="G13" s="187" t="s">
        <v>361</v>
      </c>
      <c r="H13" s="390" t="s">
        <v>380</v>
      </c>
      <c r="I13" s="390"/>
      <c r="J13" s="390"/>
      <c r="K13" s="390"/>
      <c r="L13" s="390"/>
      <c r="M13" s="186" t="s">
        <v>12</v>
      </c>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row>
    <row r="14" spans="1:83" s="182" customFormat="1" ht="75" customHeight="1" x14ac:dyDescent="0.2">
      <c r="A14" s="212" t="s">
        <v>231</v>
      </c>
      <c r="B14" s="223" t="s">
        <v>358</v>
      </c>
      <c r="C14" s="187" t="s">
        <v>371</v>
      </c>
      <c r="D14" s="393" t="s">
        <v>375</v>
      </c>
      <c r="E14" s="393"/>
      <c r="F14" s="393"/>
      <c r="G14" s="187" t="s">
        <v>370</v>
      </c>
      <c r="H14" s="390" t="s">
        <v>382</v>
      </c>
      <c r="I14" s="390"/>
      <c r="J14" s="390"/>
      <c r="K14" s="390"/>
      <c r="L14" s="390"/>
      <c r="M14" s="186" t="s">
        <v>12</v>
      </c>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row>
    <row r="15" spans="1:83" s="182" customFormat="1" ht="75" customHeight="1" x14ac:dyDescent="0.2">
      <c r="A15" s="212" t="s">
        <v>321</v>
      </c>
      <c r="B15" s="223" t="s">
        <v>358</v>
      </c>
      <c r="C15" s="187" t="s">
        <v>403</v>
      </c>
      <c r="D15" s="393" t="s">
        <v>377</v>
      </c>
      <c r="E15" s="393"/>
      <c r="F15" s="393"/>
      <c r="G15" s="187" t="s">
        <v>372</v>
      </c>
      <c r="H15" s="390" t="s">
        <v>383</v>
      </c>
      <c r="I15" s="390"/>
      <c r="J15" s="390"/>
      <c r="K15" s="390"/>
      <c r="L15" s="390"/>
      <c r="M15" s="186" t="s">
        <v>12</v>
      </c>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row>
    <row r="16" spans="1:83" s="182" customFormat="1" ht="75" customHeight="1" x14ac:dyDescent="0.2">
      <c r="A16" s="212" t="s">
        <v>323</v>
      </c>
      <c r="B16" s="223" t="s">
        <v>358</v>
      </c>
      <c r="C16" s="187" t="s">
        <v>324</v>
      </c>
      <c r="D16" s="393" t="s">
        <v>376</v>
      </c>
      <c r="E16" s="393"/>
      <c r="F16" s="393"/>
      <c r="G16" s="187" t="s">
        <v>385</v>
      </c>
      <c r="H16" s="390" t="s">
        <v>384</v>
      </c>
      <c r="I16" s="390"/>
      <c r="J16" s="390"/>
      <c r="K16" s="390"/>
      <c r="L16" s="390"/>
      <c r="M16" s="186" t="s">
        <v>12</v>
      </c>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row>
    <row r="17" spans="1:83" s="182" customFormat="1" ht="75" customHeight="1" x14ac:dyDescent="0.2">
      <c r="A17" s="212" t="s">
        <v>325</v>
      </c>
      <c r="B17" s="313" t="s">
        <v>358</v>
      </c>
      <c r="C17" s="187" t="s">
        <v>395</v>
      </c>
      <c r="D17" s="393" t="s">
        <v>414</v>
      </c>
      <c r="E17" s="393"/>
      <c r="F17" s="393"/>
      <c r="G17" s="187" t="s">
        <v>396</v>
      </c>
      <c r="H17" s="390" t="s">
        <v>397</v>
      </c>
      <c r="I17" s="390"/>
      <c r="J17" s="390"/>
      <c r="K17" s="390"/>
      <c r="L17" s="390"/>
      <c r="M17" s="316" t="s">
        <v>12</v>
      </c>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row>
    <row r="18" spans="1:83" s="182" customFormat="1" ht="75" customHeight="1" x14ac:dyDescent="0.2">
      <c r="A18" s="212" t="s">
        <v>274</v>
      </c>
      <c r="B18" s="183"/>
      <c r="C18" s="184"/>
      <c r="D18" s="397"/>
      <c r="E18" s="397"/>
      <c r="F18" s="397"/>
      <c r="G18" s="184"/>
      <c r="H18" s="397"/>
      <c r="I18" s="397"/>
      <c r="J18" s="397"/>
      <c r="K18" s="397"/>
      <c r="L18" s="397"/>
      <c r="M18" s="185"/>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row>
    <row r="19" spans="1:83" s="193" customFormat="1" x14ac:dyDescent="0.2">
      <c r="A19" s="196"/>
      <c r="B19" s="196"/>
      <c r="C19" s="197"/>
      <c r="D19" s="197"/>
      <c r="E19" s="197"/>
      <c r="F19" s="197"/>
      <c r="G19" s="197"/>
      <c r="H19" s="197"/>
      <c r="I19" s="197"/>
      <c r="J19" s="197"/>
      <c r="K19" s="197"/>
      <c r="L19" s="198"/>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row>
    <row r="20" spans="1:83" s="193" customFormat="1" x14ac:dyDescent="0.2">
      <c r="A20" s="295" t="s">
        <v>7</v>
      </c>
      <c r="B20" s="295" t="s">
        <v>279</v>
      </c>
      <c r="C20" s="295" t="s">
        <v>282</v>
      </c>
      <c r="D20" s="398" t="s">
        <v>283</v>
      </c>
      <c r="E20" s="398"/>
      <c r="F20" s="398"/>
      <c r="G20" s="398" t="s">
        <v>284</v>
      </c>
      <c r="H20" s="398"/>
      <c r="I20" s="398" t="s">
        <v>285</v>
      </c>
      <c r="J20" s="398"/>
      <c r="K20" s="398"/>
      <c r="L20" s="398" t="s">
        <v>286</v>
      </c>
      <c r="M20" s="398"/>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row>
    <row r="21" spans="1:83" s="193" customFormat="1" x14ac:dyDescent="0.2">
      <c r="A21" s="213"/>
      <c r="B21" s="297"/>
      <c r="C21" s="297"/>
      <c r="D21" s="395"/>
      <c r="E21" s="395"/>
      <c r="F21" s="395"/>
      <c r="G21" s="395"/>
      <c r="H21" s="395"/>
      <c r="I21" s="395"/>
      <c r="J21" s="395"/>
      <c r="K21" s="395"/>
      <c r="L21" s="395"/>
      <c r="M21" s="395"/>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row>
    <row r="22" spans="1:83" s="192" customFormat="1" x14ac:dyDescent="0.2">
      <c r="A22" s="199"/>
      <c r="B22" s="199"/>
      <c r="C22" s="200"/>
      <c r="D22" s="196"/>
      <c r="E22" s="196"/>
      <c r="F22" s="196"/>
      <c r="G22" s="201"/>
      <c r="H22" s="200"/>
      <c r="I22" s="200"/>
      <c r="J22" s="200"/>
      <c r="K22" s="200"/>
      <c r="L22" s="200"/>
    </row>
    <row r="23" spans="1:83" s="193" customFormat="1" ht="50.25" customHeight="1" x14ac:dyDescent="0.2">
      <c r="A23" s="396" t="s">
        <v>287</v>
      </c>
      <c r="B23" s="396"/>
      <c r="C23" s="396"/>
      <c r="D23" s="396"/>
      <c r="E23" s="396"/>
      <c r="F23" s="396" t="s">
        <v>4</v>
      </c>
      <c r="G23" s="396"/>
      <c r="H23" s="396"/>
      <c r="I23" s="396"/>
      <c r="J23" s="396"/>
      <c r="K23" s="396" t="s">
        <v>195</v>
      </c>
      <c r="L23" s="396"/>
      <c r="M23" s="396"/>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row>
    <row r="24" spans="1:83" s="193" customFormat="1" x14ac:dyDescent="0.2">
      <c r="A24" s="394" t="s">
        <v>32</v>
      </c>
      <c r="B24" s="394"/>
      <c r="C24" s="298" t="s">
        <v>99</v>
      </c>
      <c r="D24" s="394" t="s">
        <v>185</v>
      </c>
      <c r="E24" s="394"/>
      <c r="F24" s="394" t="s">
        <v>32</v>
      </c>
      <c r="G24" s="394"/>
      <c r="H24" s="298" t="s">
        <v>99</v>
      </c>
      <c r="I24" s="394" t="s">
        <v>185</v>
      </c>
      <c r="J24" s="394"/>
      <c r="K24" s="298" t="s">
        <v>32</v>
      </c>
      <c r="L24" s="298" t="s">
        <v>99</v>
      </c>
      <c r="M24" s="298" t="s">
        <v>185</v>
      </c>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row>
    <row r="25" spans="1:83" s="193" customFormat="1" x14ac:dyDescent="0.2">
      <c r="A25" s="391"/>
      <c r="B25" s="391"/>
      <c r="C25" s="299"/>
      <c r="D25" s="392"/>
      <c r="E25" s="391"/>
      <c r="F25" s="391"/>
      <c r="G25" s="391"/>
      <c r="H25" s="299"/>
      <c r="I25" s="392"/>
      <c r="J25" s="391"/>
      <c r="K25" s="300"/>
      <c r="L25" s="299"/>
      <c r="M25" s="301"/>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row>
    <row r="26" spans="1:83" s="193" customFormat="1" x14ac:dyDescent="0.2">
      <c r="A26" s="391"/>
      <c r="B26" s="391"/>
      <c r="C26" s="299"/>
      <c r="D26" s="392"/>
      <c r="E26" s="391"/>
      <c r="F26" s="391"/>
      <c r="G26" s="391"/>
      <c r="H26" s="299"/>
      <c r="I26" s="392"/>
      <c r="J26" s="391"/>
      <c r="K26" s="300"/>
      <c r="L26" s="300"/>
      <c r="M26" s="300"/>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row>
  </sheetData>
  <mergeCells count="55">
    <mergeCell ref="D9:F9"/>
    <mergeCell ref="H9:L9"/>
    <mergeCell ref="D10:F10"/>
    <mergeCell ref="H10:L10"/>
    <mergeCell ref="A1:B3"/>
    <mergeCell ref="C1:K1"/>
    <mergeCell ref="D2:K2"/>
    <mergeCell ref="D3:K3"/>
    <mergeCell ref="A4:C5"/>
    <mergeCell ref="L5:M5"/>
    <mergeCell ref="A6:M6"/>
    <mergeCell ref="A7:C7"/>
    <mergeCell ref="D7:M7"/>
    <mergeCell ref="A8:C8"/>
    <mergeCell ref="D8:L8"/>
    <mergeCell ref="D16:F16"/>
    <mergeCell ref="D17:F17"/>
    <mergeCell ref="D15:F15"/>
    <mergeCell ref="H14:L14"/>
    <mergeCell ref="H15:L15"/>
    <mergeCell ref="H16:L16"/>
    <mergeCell ref="H17:L17"/>
    <mergeCell ref="L21:M21"/>
    <mergeCell ref="A23:E23"/>
    <mergeCell ref="F23:J23"/>
    <mergeCell ref="K23:M23"/>
    <mergeCell ref="D18:F18"/>
    <mergeCell ref="H18:L18"/>
    <mergeCell ref="D20:F20"/>
    <mergeCell ref="G20:H20"/>
    <mergeCell ref="I20:K20"/>
    <mergeCell ref="L20:M20"/>
    <mergeCell ref="A26:B26"/>
    <mergeCell ref="D26:E26"/>
    <mergeCell ref="F26:G26"/>
    <mergeCell ref="I26:J26"/>
    <mergeCell ref="D14:F14"/>
    <mergeCell ref="A24:B24"/>
    <mergeCell ref="D24:E24"/>
    <mergeCell ref="F24:G24"/>
    <mergeCell ref="I24:J24"/>
    <mergeCell ref="A25:B25"/>
    <mergeCell ref="D25:E25"/>
    <mergeCell ref="F25:G25"/>
    <mergeCell ref="I25:J25"/>
    <mergeCell ref="D21:F21"/>
    <mergeCell ref="G21:H21"/>
    <mergeCell ref="I21:K21"/>
    <mergeCell ref="A11:A13"/>
    <mergeCell ref="B11:B13"/>
    <mergeCell ref="C11:C13"/>
    <mergeCell ref="D11:F13"/>
    <mergeCell ref="H11:L11"/>
    <mergeCell ref="H13:L13"/>
    <mergeCell ref="H12:L12"/>
  </mergeCells>
  <dataValidations count="1">
    <dataValidation type="list" errorStyle="warning" allowBlank="1" showInputMessage="1" showErrorMessage="1" errorTitle="RIESGO INCORRECTO" error="Este tipo de riesgo no es correcto" sqref="M65553:M65554 JI65553:JI65554 TE65553:TE65554 ADA65553:ADA65554 AMW65553:AMW65554 AWS65553:AWS65554 BGO65553:BGO65554 BQK65553:BQK65554 CAG65553:CAG65554 CKC65553:CKC65554 CTY65553:CTY65554 DDU65553:DDU65554 DNQ65553:DNQ65554 DXM65553:DXM65554 EHI65553:EHI65554 ERE65553:ERE65554 FBA65553:FBA65554 FKW65553:FKW65554 FUS65553:FUS65554 GEO65553:GEO65554 GOK65553:GOK65554 GYG65553:GYG65554 HIC65553:HIC65554 HRY65553:HRY65554 IBU65553:IBU65554 ILQ65553:ILQ65554 IVM65553:IVM65554 JFI65553:JFI65554 JPE65553:JPE65554 JZA65553:JZA65554 KIW65553:KIW65554 KSS65553:KSS65554 LCO65553:LCO65554 LMK65553:LMK65554 LWG65553:LWG65554 MGC65553:MGC65554 MPY65553:MPY65554 MZU65553:MZU65554 NJQ65553:NJQ65554 NTM65553:NTM65554 ODI65553:ODI65554 ONE65553:ONE65554 OXA65553:OXA65554 PGW65553:PGW65554 PQS65553:PQS65554 QAO65553:QAO65554 QKK65553:QKK65554 QUG65553:QUG65554 REC65553:REC65554 RNY65553:RNY65554 RXU65553:RXU65554 SHQ65553:SHQ65554 SRM65553:SRM65554 TBI65553:TBI65554 TLE65553:TLE65554 TVA65553:TVA65554 UEW65553:UEW65554 UOS65553:UOS65554 UYO65553:UYO65554 VIK65553:VIK65554 VSG65553:VSG65554 WCC65553:WCC65554 WLY65553:WLY65554 WVU65553:WVU65554 M131089:M131090 JI131089:JI131090 TE131089:TE131090 ADA131089:ADA131090 AMW131089:AMW131090 AWS131089:AWS131090 BGO131089:BGO131090 BQK131089:BQK131090 CAG131089:CAG131090 CKC131089:CKC131090 CTY131089:CTY131090 DDU131089:DDU131090 DNQ131089:DNQ131090 DXM131089:DXM131090 EHI131089:EHI131090 ERE131089:ERE131090 FBA131089:FBA131090 FKW131089:FKW131090 FUS131089:FUS131090 GEO131089:GEO131090 GOK131089:GOK131090 GYG131089:GYG131090 HIC131089:HIC131090 HRY131089:HRY131090 IBU131089:IBU131090 ILQ131089:ILQ131090 IVM131089:IVM131090 JFI131089:JFI131090 JPE131089:JPE131090 JZA131089:JZA131090 KIW131089:KIW131090 KSS131089:KSS131090 LCO131089:LCO131090 LMK131089:LMK131090 LWG131089:LWG131090 MGC131089:MGC131090 MPY131089:MPY131090 MZU131089:MZU131090 NJQ131089:NJQ131090 NTM131089:NTM131090 ODI131089:ODI131090 ONE131089:ONE131090 OXA131089:OXA131090 PGW131089:PGW131090 PQS131089:PQS131090 QAO131089:QAO131090 QKK131089:QKK131090 QUG131089:QUG131090 REC131089:REC131090 RNY131089:RNY131090 RXU131089:RXU131090 SHQ131089:SHQ131090 SRM131089:SRM131090 TBI131089:TBI131090 TLE131089:TLE131090 TVA131089:TVA131090 UEW131089:UEW131090 UOS131089:UOS131090 UYO131089:UYO131090 VIK131089:VIK131090 VSG131089:VSG131090 WCC131089:WCC131090 WLY131089:WLY131090 WVU131089:WVU131090 M196625:M196626 JI196625:JI196626 TE196625:TE196626 ADA196625:ADA196626 AMW196625:AMW196626 AWS196625:AWS196626 BGO196625:BGO196626 BQK196625:BQK196626 CAG196625:CAG196626 CKC196625:CKC196626 CTY196625:CTY196626 DDU196625:DDU196626 DNQ196625:DNQ196626 DXM196625:DXM196626 EHI196625:EHI196626 ERE196625:ERE196626 FBA196625:FBA196626 FKW196625:FKW196626 FUS196625:FUS196626 GEO196625:GEO196626 GOK196625:GOK196626 GYG196625:GYG196626 HIC196625:HIC196626 HRY196625:HRY196626 IBU196625:IBU196626 ILQ196625:ILQ196626 IVM196625:IVM196626 JFI196625:JFI196626 JPE196625:JPE196626 JZA196625:JZA196626 KIW196625:KIW196626 KSS196625:KSS196626 LCO196625:LCO196626 LMK196625:LMK196626 LWG196625:LWG196626 MGC196625:MGC196626 MPY196625:MPY196626 MZU196625:MZU196626 NJQ196625:NJQ196626 NTM196625:NTM196626 ODI196625:ODI196626 ONE196625:ONE196626 OXA196625:OXA196626 PGW196625:PGW196626 PQS196625:PQS196626 QAO196625:QAO196626 QKK196625:QKK196626 QUG196625:QUG196626 REC196625:REC196626 RNY196625:RNY196626 RXU196625:RXU196626 SHQ196625:SHQ196626 SRM196625:SRM196626 TBI196625:TBI196626 TLE196625:TLE196626 TVA196625:TVA196626 UEW196625:UEW196626 UOS196625:UOS196626 UYO196625:UYO196626 VIK196625:VIK196626 VSG196625:VSG196626 WCC196625:WCC196626 WLY196625:WLY196626 WVU196625:WVU196626 M262161:M262162 JI262161:JI262162 TE262161:TE262162 ADA262161:ADA262162 AMW262161:AMW262162 AWS262161:AWS262162 BGO262161:BGO262162 BQK262161:BQK262162 CAG262161:CAG262162 CKC262161:CKC262162 CTY262161:CTY262162 DDU262161:DDU262162 DNQ262161:DNQ262162 DXM262161:DXM262162 EHI262161:EHI262162 ERE262161:ERE262162 FBA262161:FBA262162 FKW262161:FKW262162 FUS262161:FUS262162 GEO262161:GEO262162 GOK262161:GOK262162 GYG262161:GYG262162 HIC262161:HIC262162 HRY262161:HRY262162 IBU262161:IBU262162 ILQ262161:ILQ262162 IVM262161:IVM262162 JFI262161:JFI262162 JPE262161:JPE262162 JZA262161:JZA262162 KIW262161:KIW262162 KSS262161:KSS262162 LCO262161:LCO262162 LMK262161:LMK262162 LWG262161:LWG262162 MGC262161:MGC262162 MPY262161:MPY262162 MZU262161:MZU262162 NJQ262161:NJQ262162 NTM262161:NTM262162 ODI262161:ODI262162 ONE262161:ONE262162 OXA262161:OXA262162 PGW262161:PGW262162 PQS262161:PQS262162 QAO262161:QAO262162 QKK262161:QKK262162 QUG262161:QUG262162 REC262161:REC262162 RNY262161:RNY262162 RXU262161:RXU262162 SHQ262161:SHQ262162 SRM262161:SRM262162 TBI262161:TBI262162 TLE262161:TLE262162 TVA262161:TVA262162 UEW262161:UEW262162 UOS262161:UOS262162 UYO262161:UYO262162 VIK262161:VIK262162 VSG262161:VSG262162 WCC262161:WCC262162 WLY262161:WLY262162 WVU262161:WVU262162 M327697:M327698 JI327697:JI327698 TE327697:TE327698 ADA327697:ADA327698 AMW327697:AMW327698 AWS327697:AWS327698 BGO327697:BGO327698 BQK327697:BQK327698 CAG327697:CAG327698 CKC327697:CKC327698 CTY327697:CTY327698 DDU327697:DDU327698 DNQ327697:DNQ327698 DXM327697:DXM327698 EHI327697:EHI327698 ERE327697:ERE327698 FBA327697:FBA327698 FKW327697:FKW327698 FUS327697:FUS327698 GEO327697:GEO327698 GOK327697:GOK327698 GYG327697:GYG327698 HIC327697:HIC327698 HRY327697:HRY327698 IBU327697:IBU327698 ILQ327697:ILQ327698 IVM327697:IVM327698 JFI327697:JFI327698 JPE327697:JPE327698 JZA327697:JZA327698 KIW327697:KIW327698 KSS327697:KSS327698 LCO327697:LCO327698 LMK327697:LMK327698 LWG327697:LWG327698 MGC327697:MGC327698 MPY327697:MPY327698 MZU327697:MZU327698 NJQ327697:NJQ327698 NTM327697:NTM327698 ODI327697:ODI327698 ONE327697:ONE327698 OXA327697:OXA327698 PGW327697:PGW327698 PQS327697:PQS327698 QAO327697:QAO327698 QKK327697:QKK327698 QUG327697:QUG327698 REC327697:REC327698 RNY327697:RNY327698 RXU327697:RXU327698 SHQ327697:SHQ327698 SRM327697:SRM327698 TBI327697:TBI327698 TLE327697:TLE327698 TVA327697:TVA327698 UEW327697:UEW327698 UOS327697:UOS327698 UYO327697:UYO327698 VIK327697:VIK327698 VSG327697:VSG327698 WCC327697:WCC327698 WLY327697:WLY327698 WVU327697:WVU327698 M393233:M393234 JI393233:JI393234 TE393233:TE393234 ADA393233:ADA393234 AMW393233:AMW393234 AWS393233:AWS393234 BGO393233:BGO393234 BQK393233:BQK393234 CAG393233:CAG393234 CKC393233:CKC393234 CTY393233:CTY393234 DDU393233:DDU393234 DNQ393233:DNQ393234 DXM393233:DXM393234 EHI393233:EHI393234 ERE393233:ERE393234 FBA393233:FBA393234 FKW393233:FKW393234 FUS393233:FUS393234 GEO393233:GEO393234 GOK393233:GOK393234 GYG393233:GYG393234 HIC393233:HIC393234 HRY393233:HRY393234 IBU393233:IBU393234 ILQ393233:ILQ393234 IVM393233:IVM393234 JFI393233:JFI393234 JPE393233:JPE393234 JZA393233:JZA393234 KIW393233:KIW393234 KSS393233:KSS393234 LCO393233:LCO393234 LMK393233:LMK393234 LWG393233:LWG393234 MGC393233:MGC393234 MPY393233:MPY393234 MZU393233:MZU393234 NJQ393233:NJQ393234 NTM393233:NTM393234 ODI393233:ODI393234 ONE393233:ONE393234 OXA393233:OXA393234 PGW393233:PGW393234 PQS393233:PQS393234 QAO393233:QAO393234 QKK393233:QKK393234 QUG393233:QUG393234 REC393233:REC393234 RNY393233:RNY393234 RXU393233:RXU393234 SHQ393233:SHQ393234 SRM393233:SRM393234 TBI393233:TBI393234 TLE393233:TLE393234 TVA393233:TVA393234 UEW393233:UEW393234 UOS393233:UOS393234 UYO393233:UYO393234 VIK393233:VIK393234 VSG393233:VSG393234 WCC393233:WCC393234 WLY393233:WLY393234 WVU393233:WVU393234 M458769:M458770 JI458769:JI458770 TE458769:TE458770 ADA458769:ADA458770 AMW458769:AMW458770 AWS458769:AWS458770 BGO458769:BGO458770 BQK458769:BQK458770 CAG458769:CAG458770 CKC458769:CKC458770 CTY458769:CTY458770 DDU458769:DDU458770 DNQ458769:DNQ458770 DXM458769:DXM458770 EHI458769:EHI458770 ERE458769:ERE458770 FBA458769:FBA458770 FKW458769:FKW458770 FUS458769:FUS458770 GEO458769:GEO458770 GOK458769:GOK458770 GYG458769:GYG458770 HIC458769:HIC458770 HRY458769:HRY458770 IBU458769:IBU458770 ILQ458769:ILQ458770 IVM458769:IVM458770 JFI458769:JFI458770 JPE458769:JPE458770 JZA458769:JZA458770 KIW458769:KIW458770 KSS458769:KSS458770 LCO458769:LCO458770 LMK458769:LMK458770 LWG458769:LWG458770 MGC458769:MGC458770 MPY458769:MPY458770 MZU458769:MZU458770 NJQ458769:NJQ458770 NTM458769:NTM458770 ODI458769:ODI458770 ONE458769:ONE458770 OXA458769:OXA458770 PGW458769:PGW458770 PQS458769:PQS458770 QAO458769:QAO458770 QKK458769:QKK458770 QUG458769:QUG458770 REC458769:REC458770 RNY458769:RNY458770 RXU458769:RXU458770 SHQ458769:SHQ458770 SRM458769:SRM458770 TBI458769:TBI458770 TLE458769:TLE458770 TVA458769:TVA458770 UEW458769:UEW458770 UOS458769:UOS458770 UYO458769:UYO458770 VIK458769:VIK458770 VSG458769:VSG458770 WCC458769:WCC458770 WLY458769:WLY458770 WVU458769:WVU458770 M524305:M524306 JI524305:JI524306 TE524305:TE524306 ADA524305:ADA524306 AMW524305:AMW524306 AWS524305:AWS524306 BGO524305:BGO524306 BQK524305:BQK524306 CAG524305:CAG524306 CKC524305:CKC524306 CTY524305:CTY524306 DDU524305:DDU524306 DNQ524305:DNQ524306 DXM524305:DXM524306 EHI524305:EHI524306 ERE524305:ERE524306 FBA524305:FBA524306 FKW524305:FKW524306 FUS524305:FUS524306 GEO524305:GEO524306 GOK524305:GOK524306 GYG524305:GYG524306 HIC524305:HIC524306 HRY524305:HRY524306 IBU524305:IBU524306 ILQ524305:ILQ524306 IVM524305:IVM524306 JFI524305:JFI524306 JPE524305:JPE524306 JZA524305:JZA524306 KIW524305:KIW524306 KSS524305:KSS524306 LCO524305:LCO524306 LMK524305:LMK524306 LWG524305:LWG524306 MGC524305:MGC524306 MPY524305:MPY524306 MZU524305:MZU524306 NJQ524305:NJQ524306 NTM524305:NTM524306 ODI524305:ODI524306 ONE524305:ONE524306 OXA524305:OXA524306 PGW524305:PGW524306 PQS524305:PQS524306 QAO524305:QAO524306 QKK524305:QKK524306 QUG524305:QUG524306 REC524305:REC524306 RNY524305:RNY524306 RXU524305:RXU524306 SHQ524305:SHQ524306 SRM524305:SRM524306 TBI524305:TBI524306 TLE524305:TLE524306 TVA524305:TVA524306 UEW524305:UEW524306 UOS524305:UOS524306 UYO524305:UYO524306 VIK524305:VIK524306 VSG524305:VSG524306 WCC524305:WCC524306 WLY524305:WLY524306 WVU524305:WVU524306 M589841:M589842 JI589841:JI589842 TE589841:TE589842 ADA589841:ADA589842 AMW589841:AMW589842 AWS589841:AWS589842 BGO589841:BGO589842 BQK589841:BQK589842 CAG589841:CAG589842 CKC589841:CKC589842 CTY589841:CTY589842 DDU589841:DDU589842 DNQ589841:DNQ589842 DXM589841:DXM589842 EHI589841:EHI589842 ERE589841:ERE589842 FBA589841:FBA589842 FKW589841:FKW589842 FUS589841:FUS589842 GEO589841:GEO589842 GOK589841:GOK589842 GYG589841:GYG589842 HIC589841:HIC589842 HRY589841:HRY589842 IBU589841:IBU589842 ILQ589841:ILQ589842 IVM589841:IVM589842 JFI589841:JFI589842 JPE589841:JPE589842 JZA589841:JZA589842 KIW589841:KIW589842 KSS589841:KSS589842 LCO589841:LCO589842 LMK589841:LMK589842 LWG589841:LWG589842 MGC589841:MGC589842 MPY589841:MPY589842 MZU589841:MZU589842 NJQ589841:NJQ589842 NTM589841:NTM589842 ODI589841:ODI589842 ONE589841:ONE589842 OXA589841:OXA589842 PGW589841:PGW589842 PQS589841:PQS589842 QAO589841:QAO589842 QKK589841:QKK589842 QUG589841:QUG589842 REC589841:REC589842 RNY589841:RNY589842 RXU589841:RXU589842 SHQ589841:SHQ589842 SRM589841:SRM589842 TBI589841:TBI589842 TLE589841:TLE589842 TVA589841:TVA589842 UEW589841:UEW589842 UOS589841:UOS589842 UYO589841:UYO589842 VIK589841:VIK589842 VSG589841:VSG589842 WCC589841:WCC589842 WLY589841:WLY589842 WVU589841:WVU589842 M655377:M655378 JI655377:JI655378 TE655377:TE655378 ADA655377:ADA655378 AMW655377:AMW655378 AWS655377:AWS655378 BGO655377:BGO655378 BQK655377:BQK655378 CAG655377:CAG655378 CKC655377:CKC655378 CTY655377:CTY655378 DDU655377:DDU655378 DNQ655377:DNQ655378 DXM655377:DXM655378 EHI655377:EHI655378 ERE655377:ERE655378 FBA655377:FBA655378 FKW655377:FKW655378 FUS655377:FUS655378 GEO655377:GEO655378 GOK655377:GOK655378 GYG655377:GYG655378 HIC655377:HIC655378 HRY655377:HRY655378 IBU655377:IBU655378 ILQ655377:ILQ655378 IVM655377:IVM655378 JFI655377:JFI655378 JPE655377:JPE655378 JZA655377:JZA655378 KIW655377:KIW655378 KSS655377:KSS655378 LCO655377:LCO655378 LMK655377:LMK655378 LWG655377:LWG655378 MGC655377:MGC655378 MPY655377:MPY655378 MZU655377:MZU655378 NJQ655377:NJQ655378 NTM655377:NTM655378 ODI655377:ODI655378 ONE655377:ONE655378 OXA655377:OXA655378 PGW655377:PGW655378 PQS655377:PQS655378 QAO655377:QAO655378 QKK655377:QKK655378 QUG655377:QUG655378 REC655377:REC655378 RNY655377:RNY655378 RXU655377:RXU655378 SHQ655377:SHQ655378 SRM655377:SRM655378 TBI655377:TBI655378 TLE655377:TLE655378 TVA655377:TVA655378 UEW655377:UEW655378 UOS655377:UOS655378 UYO655377:UYO655378 VIK655377:VIK655378 VSG655377:VSG655378 WCC655377:WCC655378 WLY655377:WLY655378 WVU655377:WVU655378 M720913:M720914 JI720913:JI720914 TE720913:TE720914 ADA720913:ADA720914 AMW720913:AMW720914 AWS720913:AWS720914 BGO720913:BGO720914 BQK720913:BQK720914 CAG720913:CAG720914 CKC720913:CKC720914 CTY720913:CTY720914 DDU720913:DDU720914 DNQ720913:DNQ720914 DXM720913:DXM720914 EHI720913:EHI720914 ERE720913:ERE720914 FBA720913:FBA720914 FKW720913:FKW720914 FUS720913:FUS720914 GEO720913:GEO720914 GOK720913:GOK720914 GYG720913:GYG720914 HIC720913:HIC720914 HRY720913:HRY720914 IBU720913:IBU720914 ILQ720913:ILQ720914 IVM720913:IVM720914 JFI720913:JFI720914 JPE720913:JPE720914 JZA720913:JZA720914 KIW720913:KIW720914 KSS720913:KSS720914 LCO720913:LCO720914 LMK720913:LMK720914 LWG720913:LWG720914 MGC720913:MGC720914 MPY720913:MPY720914 MZU720913:MZU720914 NJQ720913:NJQ720914 NTM720913:NTM720914 ODI720913:ODI720914 ONE720913:ONE720914 OXA720913:OXA720914 PGW720913:PGW720914 PQS720913:PQS720914 QAO720913:QAO720914 QKK720913:QKK720914 QUG720913:QUG720914 REC720913:REC720914 RNY720913:RNY720914 RXU720913:RXU720914 SHQ720913:SHQ720914 SRM720913:SRM720914 TBI720913:TBI720914 TLE720913:TLE720914 TVA720913:TVA720914 UEW720913:UEW720914 UOS720913:UOS720914 UYO720913:UYO720914 VIK720913:VIK720914 VSG720913:VSG720914 WCC720913:WCC720914 WLY720913:WLY720914 WVU720913:WVU720914 M786449:M786450 JI786449:JI786450 TE786449:TE786450 ADA786449:ADA786450 AMW786449:AMW786450 AWS786449:AWS786450 BGO786449:BGO786450 BQK786449:BQK786450 CAG786449:CAG786450 CKC786449:CKC786450 CTY786449:CTY786450 DDU786449:DDU786450 DNQ786449:DNQ786450 DXM786449:DXM786450 EHI786449:EHI786450 ERE786449:ERE786450 FBA786449:FBA786450 FKW786449:FKW786450 FUS786449:FUS786450 GEO786449:GEO786450 GOK786449:GOK786450 GYG786449:GYG786450 HIC786449:HIC786450 HRY786449:HRY786450 IBU786449:IBU786450 ILQ786449:ILQ786450 IVM786449:IVM786450 JFI786449:JFI786450 JPE786449:JPE786450 JZA786449:JZA786450 KIW786449:KIW786450 KSS786449:KSS786450 LCO786449:LCO786450 LMK786449:LMK786450 LWG786449:LWG786450 MGC786449:MGC786450 MPY786449:MPY786450 MZU786449:MZU786450 NJQ786449:NJQ786450 NTM786449:NTM786450 ODI786449:ODI786450 ONE786449:ONE786450 OXA786449:OXA786450 PGW786449:PGW786450 PQS786449:PQS786450 QAO786449:QAO786450 QKK786449:QKK786450 QUG786449:QUG786450 REC786449:REC786450 RNY786449:RNY786450 RXU786449:RXU786450 SHQ786449:SHQ786450 SRM786449:SRM786450 TBI786449:TBI786450 TLE786449:TLE786450 TVA786449:TVA786450 UEW786449:UEW786450 UOS786449:UOS786450 UYO786449:UYO786450 VIK786449:VIK786450 VSG786449:VSG786450 WCC786449:WCC786450 WLY786449:WLY786450 WVU786449:WVU786450 M851985:M851986 JI851985:JI851986 TE851985:TE851986 ADA851985:ADA851986 AMW851985:AMW851986 AWS851985:AWS851986 BGO851985:BGO851986 BQK851985:BQK851986 CAG851985:CAG851986 CKC851985:CKC851986 CTY851985:CTY851986 DDU851985:DDU851986 DNQ851985:DNQ851986 DXM851985:DXM851986 EHI851985:EHI851986 ERE851985:ERE851986 FBA851985:FBA851986 FKW851985:FKW851986 FUS851985:FUS851986 GEO851985:GEO851986 GOK851985:GOK851986 GYG851985:GYG851986 HIC851985:HIC851986 HRY851985:HRY851986 IBU851985:IBU851986 ILQ851985:ILQ851986 IVM851985:IVM851986 JFI851985:JFI851986 JPE851985:JPE851986 JZA851985:JZA851986 KIW851985:KIW851986 KSS851985:KSS851986 LCO851985:LCO851986 LMK851985:LMK851986 LWG851985:LWG851986 MGC851985:MGC851986 MPY851985:MPY851986 MZU851985:MZU851986 NJQ851985:NJQ851986 NTM851985:NTM851986 ODI851985:ODI851986 ONE851985:ONE851986 OXA851985:OXA851986 PGW851985:PGW851986 PQS851985:PQS851986 QAO851985:QAO851986 QKK851985:QKK851986 QUG851985:QUG851986 REC851985:REC851986 RNY851985:RNY851986 RXU851985:RXU851986 SHQ851985:SHQ851986 SRM851985:SRM851986 TBI851985:TBI851986 TLE851985:TLE851986 TVA851985:TVA851986 UEW851985:UEW851986 UOS851985:UOS851986 UYO851985:UYO851986 VIK851985:VIK851986 VSG851985:VSG851986 WCC851985:WCC851986 WLY851985:WLY851986 WVU851985:WVU851986 M917521:M917522 JI917521:JI917522 TE917521:TE917522 ADA917521:ADA917522 AMW917521:AMW917522 AWS917521:AWS917522 BGO917521:BGO917522 BQK917521:BQK917522 CAG917521:CAG917522 CKC917521:CKC917522 CTY917521:CTY917522 DDU917521:DDU917522 DNQ917521:DNQ917522 DXM917521:DXM917522 EHI917521:EHI917522 ERE917521:ERE917522 FBA917521:FBA917522 FKW917521:FKW917522 FUS917521:FUS917522 GEO917521:GEO917522 GOK917521:GOK917522 GYG917521:GYG917522 HIC917521:HIC917522 HRY917521:HRY917522 IBU917521:IBU917522 ILQ917521:ILQ917522 IVM917521:IVM917522 JFI917521:JFI917522 JPE917521:JPE917522 JZA917521:JZA917522 KIW917521:KIW917522 KSS917521:KSS917522 LCO917521:LCO917522 LMK917521:LMK917522 LWG917521:LWG917522 MGC917521:MGC917522 MPY917521:MPY917522 MZU917521:MZU917522 NJQ917521:NJQ917522 NTM917521:NTM917522 ODI917521:ODI917522 ONE917521:ONE917522 OXA917521:OXA917522 PGW917521:PGW917522 PQS917521:PQS917522 QAO917521:QAO917522 QKK917521:QKK917522 QUG917521:QUG917522 REC917521:REC917522 RNY917521:RNY917522 RXU917521:RXU917522 SHQ917521:SHQ917522 SRM917521:SRM917522 TBI917521:TBI917522 TLE917521:TLE917522 TVA917521:TVA917522 UEW917521:UEW917522 UOS917521:UOS917522 UYO917521:UYO917522 VIK917521:VIK917522 VSG917521:VSG917522 WCC917521:WCC917522 WLY917521:WLY917522 WVU917521:WVU917522 M983057:M983058 JI983057:JI983058 TE983057:TE983058 ADA983057:ADA983058 AMW983057:AMW983058 AWS983057:AWS983058 BGO983057:BGO983058 BQK983057:BQK983058 CAG983057:CAG983058 CKC983057:CKC983058 CTY983057:CTY983058 DDU983057:DDU983058 DNQ983057:DNQ983058 DXM983057:DXM983058 EHI983057:EHI983058 ERE983057:ERE983058 FBA983057:FBA983058 FKW983057:FKW983058 FUS983057:FUS983058 GEO983057:GEO983058 GOK983057:GOK983058 GYG983057:GYG983058 HIC983057:HIC983058 HRY983057:HRY983058 IBU983057:IBU983058 ILQ983057:ILQ983058 IVM983057:IVM983058 JFI983057:JFI983058 JPE983057:JPE983058 JZA983057:JZA983058 KIW983057:KIW983058 KSS983057:KSS983058 LCO983057:LCO983058 LMK983057:LMK983058 LWG983057:LWG983058 MGC983057:MGC983058 MPY983057:MPY983058 MZU983057:MZU983058 NJQ983057:NJQ983058 NTM983057:NTM983058 ODI983057:ODI983058 ONE983057:ONE983058 OXA983057:OXA983058 PGW983057:PGW983058 PQS983057:PQS983058 QAO983057:QAO983058 QKK983057:QKK983058 QUG983057:QUG983058 REC983057:REC983058 RNY983057:RNY983058 RXU983057:RXU983058 SHQ983057:SHQ983058 SRM983057:SRM983058 TBI983057:TBI983058 TLE983057:TLE983058 TVA983057:TVA983058 UEW983057:UEW983058 UOS983057:UOS983058 UYO983057:UYO983058 VIK983057:VIK983058 VSG983057:VSG983058 WCC983057:WCC983058 WLY983057:WLY983058 WVU983057:WVU983058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WVU10:WVU18 JI10:JI18 TE10:TE18 ADA10:ADA18 AMW10:AMW18 AWS10:AWS18 BGO10:BGO18 BQK10:BQK18 CAG10:CAG18 CKC10:CKC18 CTY10:CTY18 DDU10:DDU18 DNQ10:DNQ18 DXM10:DXM18 EHI10:EHI18 ERE10:ERE18 FBA10:FBA18 FKW10:FKW18 FUS10:FUS18 GEO10:GEO18 GOK10:GOK18 GYG10:GYG18 HIC10:HIC18 HRY10:HRY18 IBU10:IBU18 ILQ10:ILQ18 IVM10:IVM18 JFI10:JFI18 JPE10:JPE18 JZA10:JZA18 KIW10:KIW18 KSS10:KSS18 LCO10:LCO18 LMK10:LMK18 LWG10:LWG18 MGC10:MGC18 MPY10:MPY18 MZU10:MZU18 NJQ10:NJQ18 NTM10:NTM18 ODI10:ODI18 ONE10:ONE18 OXA10:OXA18 PGW10:PGW18 PQS10:PQS18 QAO10:QAO18 QKK10:QKK18 QUG10:QUG18 REC10:REC18 RNY10:RNY18 RXU10:RXU18 SHQ10:SHQ18 SRM10:SRM18 TBI10:TBI18 TLE10:TLE18 TVA10:TVA18 UEW10:UEW18 UOS10:UOS18 UYO10:UYO18 VIK10:VIK18 VSG10:VSG18 WCC10:WCC18 WLY10:WLY18 M10:M18" xr:uid="{00000000-0002-0000-0100-000000000000}">
      <formula1>TIPODERIESGO</formula1>
    </dataValidation>
  </dataValidations>
  <pageMargins left="0.7" right="0.7" top="0.75" bottom="0.75" header="0.3" footer="0.3"/>
  <pageSetup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2:IR74"/>
  <sheetViews>
    <sheetView topLeftCell="A10" zoomScale="70" zoomScaleNormal="70" zoomScalePageLayoutView="90" workbookViewId="0">
      <selection activeCell="Y22" sqref="Y22:AD34"/>
    </sheetView>
  </sheetViews>
  <sheetFormatPr baseColWidth="10" defaultRowHeight="12.75" x14ac:dyDescent="0.2"/>
  <cols>
    <col min="1" max="1" width="3" style="210" customWidth="1"/>
    <col min="2" max="6" width="6.42578125" style="210" customWidth="1"/>
    <col min="7" max="8" width="4.85546875" style="210" customWidth="1"/>
    <col min="9" max="9" width="10.42578125" style="210" customWidth="1"/>
    <col min="10" max="16" width="3.7109375" style="210" customWidth="1"/>
    <col min="17" max="17" width="12.28515625" style="210" customWidth="1"/>
    <col min="18" max="18" width="11.42578125" style="210" customWidth="1"/>
    <col min="19" max="19" width="3.7109375" style="210" customWidth="1"/>
    <col min="20" max="20" width="12.42578125" style="210" customWidth="1"/>
    <col min="21" max="23" width="3.7109375" style="210" customWidth="1"/>
    <col min="24" max="24" width="15.85546875" style="210" customWidth="1"/>
    <col min="25" max="25" width="10.7109375" style="210" customWidth="1"/>
    <col min="26" max="26" width="3.7109375" style="210" customWidth="1"/>
    <col min="27" max="27" width="16" style="210" customWidth="1"/>
    <col min="28" max="28" width="17.28515625" style="210" customWidth="1"/>
    <col min="29" max="29" width="11.140625" style="210" customWidth="1"/>
    <col min="30" max="30" width="14.7109375" style="210" customWidth="1"/>
    <col min="31" max="31" width="15" style="210" customWidth="1"/>
    <col min="32" max="36" width="6" style="210" customWidth="1"/>
    <col min="37" max="37" width="4.85546875" style="210" customWidth="1"/>
    <col min="38" max="38" width="10.42578125" style="210" bestFit="1" customWidth="1"/>
    <col min="39" max="39" width="11.7109375" style="210" customWidth="1"/>
    <col min="40" max="43" width="4.85546875" style="210" customWidth="1"/>
    <col min="44" max="259" width="10.85546875" style="210"/>
    <col min="260" max="264" width="6.42578125" style="210" customWidth="1"/>
    <col min="265" max="266" width="4.85546875" style="210" customWidth="1"/>
    <col min="267" max="267" width="10.42578125" style="210" customWidth="1"/>
    <col min="268" max="272" width="3.7109375" style="210" customWidth="1"/>
    <col min="273" max="273" width="12.28515625" style="210" customWidth="1"/>
    <col min="274" max="274" width="11.42578125" style="210" customWidth="1"/>
    <col min="275" max="275" width="3.7109375" style="210" customWidth="1"/>
    <col min="276" max="276" width="12.42578125" style="210" customWidth="1"/>
    <col min="277" max="279" width="3.7109375" style="210" customWidth="1"/>
    <col min="280" max="280" width="15.85546875" style="210" customWidth="1"/>
    <col min="281" max="281" width="10.7109375" style="210" customWidth="1"/>
    <col min="282" max="282" width="3.7109375" style="210" customWidth="1"/>
    <col min="283" max="283" width="16" style="210" customWidth="1"/>
    <col min="284" max="284" width="17.28515625" style="210" customWidth="1"/>
    <col min="285" max="285" width="11.140625" style="210" customWidth="1"/>
    <col min="286" max="286" width="14.7109375" style="210" customWidth="1"/>
    <col min="287" max="287" width="15" style="210" customWidth="1"/>
    <col min="288" max="292" width="6" style="210" customWidth="1"/>
    <col min="293" max="293" width="4.85546875" style="210" customWidth="1"/>
    <col min="294" max="294" width="10.42578125" style="210" bestFit="1" customWidth="1"/>
    <col min="295" max="295" width="11.7109375" style="210" customWidth="1"/>
    <col min="296" max="299" width="4.85546875" style="210" customWidth="1"/>
    <col min="300" max="515" width="10.85546875" style="210"/>
    <col min="516" max="520" width="6.42578125" style="210" customWidth="1"/>
    <col min="521" max="522" width="4.85546875" style="210" customWidth="1"/>
    <col min="523" max="523" width="10.42578125" style="210" customWidth="1"/>
    <col min="524" max="528" width="3.7109375" style="210" customWidth="1"/>
    <col min="529" max="529" width="12.28515625" style="210" customWidth="1"/>
    <col min="530" max="530" width="11.42578125" style="210" customWidth="1"/>
    <col min="531" max="531" width="3.7109375" style="210" customWidth="1"/>
    <col min="532" max="532" width="12.42578125" style="210" customWidth="1"/>
    <col min="533" max="535" width="3.7109375" style="210" customWidth="1"/>
    <col min="536" max="536" width="15.85546875" style="210" customWidth="1"/>
    <col min="537" max="537" width="10.7109375" style="210" customWidth="1"/>
    <col min="538" max="538" width="3.7109375" style="210" customWidth="1"/>
    <col min="539" max="539" width="16" style="210" customWidth="1"/>
    <col min="540" max="540" width="17.28515625" style="210" customWidth="1"/>
    <col min="541" max="541" width="11.140625" style="210" customWidth="1"/>
    <col min="542" max="542" width="14.7109375" style="210" customWidth="1"/>
    <col min="543" max="543" width="15" style="210" customWidth="1"/>
    <col min="544" max="548" width="6" style="210" customWidth="1"/>
    <col min="549" max="549" width="4.85546875" style="210" customWidth="1"/>
    <col min="550" max="550" width="10.42578125" style="210" bestFit="1" customWidth="1"/>
    <col min="551" max="551" width="11.7109375" style="210" customWidth="1"/>
    <col min="552" max="555" width="4.85546875" style="210" customWidth="1"/>
    <col min="556" max="771" width="10.85546875" style="210"/>
    <col min="772" max="776" width="6.42578125" style="210" customWidth="1"/>
    <col min="777" max="778" width="4.85546875" style="210" customWidth="1"/>
    <col min="779" max="779" width="10.42578125" style="210" customWidth="1"/>
    <col min="780" max="784" width="3.7109375" style="210" customWidth="1"/>
    <col min="785" max="785" width="12.28515625" style="210" customWidth="1"/>
    <col min="786" max="786" width="11.42578125" style="210" customWidth="1"/>
    <col min="787" max="787" width="3.7109375" style="210" customWidth="1"/>
    <col min="788" max="788" width="12.42578125" style="210" customWidth="1"/>
    <col min="789" max="791" width="3.7109375" style="210" customWidth="1"/>
    <col min="792" max="792" width="15.85546875" style="210" customWidth="1"/>
    <col min="793" max="793" width="10.7109375" style="210" customWidth="1"/>
    <col min="794" max="794" width="3.7109375" style="210" customWidth="1"/>
    <col min="795" max="795" width="16" style="210" customWidth="1"/>
    <col min="796" max="796" width="17.28515625" style="210" customWidth="1"/>
    <col min="797" max="797" width="11.140625" style="210" customWidth="1"/>
    <col min="798" max="798" width="14.7109375" style="210" customWidth="1"/>
    <col min="799" max="799" width="15" style="210" customWidth="1"/>
    <col min="800" max="804" width="6" style="210" customWidth="1"/>
    <col min="805" max="805" width="4.85546875" style="210" customWidth="1"/>
    <col min="806" max="806" width="10.42578125" style="210" bestFit="1" customWidth="1"/>
    <col min="807" max="807" width="11.7109375" style="210" customWidth="1"/>
    <col min="808" max="811" width="4.85546875" style="210" customWidth="1"/>
    <col min="812" max="1027" width="10.85546875" style="210"/>
    <col min="1028" max="1032" width="6.42578125" style="210" customWidth="1"/>
    <col min="1033" max="1034" width="4.85546875" style="210" customWidth="1"/>
    <col min="1035" max="1035" width="10.42578125" style="210" customWidth="1"/>
    <col min="1036" max="1040" width="3.7109375" style="210" customWidth="1"/>
    <col min="1041" max="1041" width="12.28515625" style="210" customWidth="1"/>
    <col min="1042" max="1042" width="11.42578125" style="210" customWidth="1"/>
    <col min="1043" max="1043" width="3.7109375" style="210" customWidth="1"/>
    <col min="1044" max="1044" width="12.42578125" style="210" customWidth="1"/>
    <col min="1045" max="1047" width="3.7109375" style="210" customWidth="1"/>
    <col min="1048" max="1048" width="15.85546875" style="210" customWidth="1"/>
    <col min="1049" max="1049" width="10.7109375" style="210" customWidth="1"/>
    <col min="1050" max="1050" width="3.7109375" style="210" customWidth="1"/>
    <col min="1051" max="1051" width="16" style="210" customWidth="1"/>
    <col min="1052" max="1052" width="17.28515625" style="210" customWidth="1"/>
    <col min="1053" max="1053" width="11.140625" style="210" customWidth="1"/>
    <col min="1054" max="1054" width="14.7109375" style="210" customWidth="1"/>
    <col min="1055" max="1055" width="15" style="210" customWidth="1"/>
    <col min="1056" max="1060" width="6" style="210" customWidth="1"/>
    <col min="1061" max="1061" width="4.85546875" style="210" customWidth="1"/>
    <col min="1062" max="1062" width="10.42578125" style="210" bestFit="1" customWidth="1"/>
    <col min="1063" max="1063" width="11.7109375" style="210" customWidth="1"/>
    <col min="1064" max="1067" width="4.85546875" style="210" customWidth="1"/>
    <col min="1068" max="1283" width="10.85546875" style="210"/>
    <col min="1284" max="1288" width="6.42578125" style="210" customWidth="1"/>
    <col min="1289" max="1290" width="4.85546875" style="210" customWidth="1"/>
    <col min="1291" max="1291" width="10.42578125" style="210" customWidth="1"/>
    <col min="1292" max="1296" width="3.7109375" style="210" customWidth="1"/>
    <col min="1297" max="1297" width="12.28515625" style="210" customWidth="1"/>
    <col min="1298" max="1298" width="11.42578125" style="210" customWidth="1"/>
    <col min="1299" max="1299" width="3.7109375" style="210" customWidth="1"/>
    <col min="1300" max="1300" width="12.42578125" style="210" customWidth="1"/>
    <col min="1301" max="1303" width="3.7109375" style="210" customWidth="1"/>
    <col min="1304" max="1304" width="15.85546875" style="210" customWidth="1"/>
    <col min="1305" max="1305" width="10.7109375" style="210" customWidth="1"/>
    <col min="1306" max="1306" width="3.7109375" style="210" customWidth="1"/>
    <col min="1307" max="1307" width="16" style="210" customWidth="1"/>
    <col min="1308" max="1308" width="17.28515625" style="210" customWidth="1"/>
    <col min="1309" max="1309" width="11.140625" style="210" customWidth="1"/>
    <col min="1310" max="1310" width="14.7109375" style="210" customWidth="1"/>
    <col min="1311" max="1311" width="15" style="210" customWidth="1"/>
    <col min="1312" max="1316" width="6" style="210" customWidth="1"/>
    <col min="1317" max="1317" width="4.85546875" style="210" customWidth="1"/>
    <col min="1318" max="1318" width="10.42578125" style="210" bestFit="1" customWidth="1"/>
    <col min="1319" max="1319" width="11.7109375" style="210" customWidth="1"/>
    <col min="1320" max="1323" width="4.85546875" style="210" customWidth="1"/>
    <col min="1324" max="1539" width="10.85546875" style="210"/>
    <col min="1540" max="1544" width="6.42578125" style="210" customWidth="1"/>
    <col min="1545" max="1546" width="4.85546875" style="210" customWidth="1"/>
    <col min="1547" max="1547" width="10.42578125" style="210" customWidth="1"/>
    <col min="1548" max="1552" width="3.7109375" style="210" customWidth="1"/>
    <col min="1553" max="1553" width="12.28515625" style="210" customWidth="1"/>
    <col min="1554" max="1554" width="11.42578125" style="210" customWidth="1"/>
    <col min="1555" max="1555" width="3.7109375" style="210" customWidth="1"/>
    <col min="1556" max="1556" width="12.42578125" style="210" customWidth="1"/>
    <col min="1557" max="1559" width="3.7109375" style="210" customWidth="1"/>
    <col min="1560" max="1560" width="15.85546875" style="210" customWidth="1"/>
    <col min="1561" max="1561" width="10.7109375" style="210" customWidth="1"/>
    <col min="1562" max="1562" width="3.7109375" style="210" customWidth="1"/>
    <col min="1563" max="1563" width="16" style="210" customWidth="1"/>
    <col min="1564" max="1564" width="17.28515625" style="210" customWidth="1"/>
    <col min="1565" max="1565" width="11.140625" style="210" customWidth="1"/>
    <col min="1566" max="1566" width="14.7109375" style="210" customWidth="1"/>
    <col min="1567" max="1567" width="15" style="210" customWidth="1"/>
    <col min="1568" max="1572" width="6" style="210" customWidth="1"/>
    <col min="1573" max="1573" width="4.85546875" style="210" customWidth="1"/>
    <col min="1574" max="1574" width="10.42578125" style="210" bestFit="1" customWidth="1"/>
    <col min="1575" max="1575" width="11.7109375" style="210" customWidth="1"/>
    <col min="1576" max="1579" width="4.85546875" style="210" customWidth="1"/>
    <col min="1580" max="1795" width="10.85546875" style="210"/>
    <col min="1796" max="1800" width="6.42578125" style="210" customWidth="1"/>
    <col min="1801" max="1802" width="4.85546875" style="210" customWidth="1"/>
    <col min="1803" max="1803" width="10.42578125" style="210" customWidth="1"/>
    <col min="1804" max="1808" width="3.7109375" style="210" customWidth="1"/>
    <col min="1809" max="1809" width="12.28515625" style="210" customWidth="1"/>
    <col min="1810" max="1810" width="11.42578125" style="210" customWidth="1"/>
    <col min="1811" max="1811" width="3.7109375" style="210" customWidth="1"/>
    <col min="1812" max="1812" width="12.42578125" style="210" customWidth="1"/>
    <col min="1813" max="1815" width="3.7109375" style="210" customWidth="1"/>
    <col min="1816" max="1816" width="15.85546875" style="210" customWidth="1"/>
    <col min="1817" max="1817" width="10.7109375" style="210" customWidth="1"/>
    <col min="1818" max="1818" width="3.7109375" style="210" customWidth="1"/>
    <col min="1819" max="1819" width="16" style="210" customWidth="1"/>
    <col min="1820" max="1820" width="17.28515625" style="210" customWidth="1"/>
    <col min="1821" max="1821" width="11.140625" style="210" customWidth="1"/>
    <col min="1822" max="1822" width="14.7109375" style="210" customWidth="1"/>
    <col min="1823" max="1823" width="15" style="210" customWidth="1"/>
    <col min="1824" max="1828" width="6" style="210" customWidth="1"/>
    <col min="1829" max="1829" width="4.85546875" style="210" customWidth="1"/>
    <col min="1830" max="1830" width="10.42578125" style="210" bestFit="1" customWidth="1"/>
    <col min="1831" max="1831" width="11.7109375" style="210" customWidth="1"/>
    <col min="1832" max="1835" width="4.85546875" style="210" customWidth="1"/>
    <col min="1836" max="2051" width="10.85546875" style="210"/>
    <col min="2052" max="2056" width="6.42578125" style="210" customWidth="1"/>
    <col min="2057" max="2058" width="4.85546875" style="210" customWidth="1"/>
    <col min="2059" max="2059" width="10.42578125" style="210" customWidth="1"/>
    <col min="2060" max="2064" width="3.7109375" style="210" customWidth="1"/>
    <col min="2065" max="2065" width="12.28515625" style="210" customWidth="1"/>
    <col min="2066" max="2066" width="11.42578125" style="210" customWidth="1"/>
    <col min="2067" max="2067" width="3.7109375" style="210" customWidth="1"/>
    <col min="2068" max="2068" width="12.42578125" style="210" customWidth="1"/>
    <col min="2069" max="2071" width="3.7109375" style="210" customWidth="1"/>
    <col min="2072" max="2072" width="15.85546875" style="210" customWidth="1"/>
    <col min="2073" max="2073" width="10.7109375" style="210" customWidth="1"/>
    <col min="2074" max="2074" width="3.7109375" style="210" customWidth="1"/>
    <col min="2075" max="2075" width="16" style="210" customWidth="1"/>
    <col min="2076" max="2076" width="17.28515625" style="210" customWidth="1"/>
    <col min="2077" max="2077" width="11.140625" style="210" customWidth="1"/>
    <col min="2078" max="2078" width="14.7109375" style="210" customWidth="1"/>
    <col min="2079" max="2079" width="15" style="210" customWidth="1"/>
    <col min="2080" max="2084" width="6" style="210" customWidth="1"/>
    <col min="2085" max="2085" width="4.85546875" style="210" customWidth="1"/>
    <col min="2086" max="2086" width="10.42578125" style="210" bestFit="1" customWidth="1"/>
    <col min="2087" max="2087" width="11.7109375" style="210" customWidth="1"/>
    <col min="2088" max="2091" width="4.85546875" style="210" customWidth="1"/>
    <col min="2092" max="2307" width="10.85546875" style="210"/>
    <col min="2308" max="2312" width="6.42578125" style="210" customWidth="1"/>
    <col min="2313" max="2314" width="4.85546875" style="210" customWidth="1"/>
    <col min="2315" max="2315" width="10.42578125" style="210" customWidth="1"/>
    <col min="2316" max="2320" width="3.7109375" style="210" customWidth="1"/>
    <col min="2321" max="2321" width="12.28515625" style="210" customWidth="1"/>
    <col min="2322" max="2322" width="11.42578125" style="210" customWidth="1"/>
    <col min="2323" max="2323" width="3.7109375" style="210" customWidth="1"/>
    <col min="2324" max="2324" width="12.42578125" style="210" customWidth="1"/>
    <col min="2325" max="2327" width="3.7109375" style="210" customWidth="1"/>
    <col min="2328" max="2328" width="15.85546875" style="210" customWidth="1"/>
    <col min="2329" max="2329" width="10.7109375" style="210" customWidth="1"/>
    <col min="2330" max="2330" width="3.7109375" style="210" customWidth="1"/>
    <col min="2331" max="2331" width="16" style="210" customWidth="1"/>
    <col min="2332" max="2332" width="17.28515625" style="210" customWidth="1"/>
    <col min="2333" max="2333" width="11.140625" style="210" customWidth="1"/>
    <col min="2334" max="2334" width="14.7109375" style="210" customWidth="1"/>
    <col min="2335" max="2335" width="15" style="210" customWidth="1"/>
    <col min="2336" max="2340" width="6" style="210" customWidth="1"/>
    <col min="2341" max="2341" width="4.85546875" style="210" customWidth="1"/>
    <col min="2342" max="2342" width="10.42578125" style="210" bestFit="1" customWidth="1"/>
    <col min="2343" max="2343" width="11.7109375" style="210" customWidth="1"/>
    <col min="2344" max="2347" width="4.85546875" style="210" customWidth="1"/>
    <col min="2348" max="2563" width="10.85546875" style="210"/>
    <col min="2564" max="2568" width="6.42578125" style="210" customWidth="1"/>
    <col min="2569" max="2570" width="4.85546875" style="210" customWidth="1"/>
    <col min="2571" max="2571" width="10.42578125" style="210" customWidth="1"/>
    <col min="2572" max="2576" width="3.7109375" style="210" customWidth="1"/>
    <col min="2577" max="2577" width="12.28515625" style="210" customWidth="1"/>
    <col min="2578" max="2578" width="11.42578125" style="210" customWidth="1"/>
    <col min="2579" max="2579" width="3.7109375" style="210" customWidth="1"/>
    <col min="2580" max="2580" width="12.42578125" style="210" customWidth="1"/>
    <col min="2581" max="2583" width="3.7109375" style="210" customWidth="1"/>
    <col min="2584" max="2584" width="15.85546875" style="210" customWidth="1"/>
    <col min="2585" max="2585" width="10.7109375" style="210" customWidth="1"/>
    <col min="2586" max="2586" width="3.7109375" style="210" customWidth="1"/>
    <col min="2587" max="2587" width="16" style="210" customWidth="1"/>
    <col min="2588" max="2588" width="17.28515625" style="210" customWidth="1"/>
    <col min="2589" max="2589" width="11.140625" style="210" customWidth="1"/>
    <col min="2590" max="2590" width="14.7109375" style="210" customWidth="1"/>
    <col min="2591" max="2591" width="15" style="210" customWidth="1"/>
    <col min="2592" max="2596" width="6" style="210" customWidth="1"/>
    <col min="2597" max="2597" width="4.85546875" style="210" customWidth="1"/>
    <col min="2598" max="2598" width="10.42578125" style="210" bestFit="1" customWidth="1"/>
    <col min="2599" max="2599" width="11.7109375" style="210" customWidth="1"/>
    <col min="2600" max="2603" width="4.85546875" style="210" customWidth="1"/>
    <col min="2604" max="2819" width="10.85546875" style="210"/>
    <col min="2820" max="2824" width="6.42578125" style="210" customWidth="1"/>
    <col min="2825" max="2826" width="4.85546875" style="210" customWidth="1"/>
    <col min="2827" max="2827" width="10.42578125" style="210" customWidth="1"/>
    <col min="2828" max="2832" width="3.7109375" style="210" customWidth="1"/>
    <col min="2833" max="2833" width="12.28515625" style="210" customWidth="1"/>
    <col min="2834" max="2834" width="11.42578125" style="210" customWidth="1"/>
    <col min="2835" max="2835" width="3.7109375" style="210" customWidth="1"/>
    <col min="2836" max="2836" width="12.42578125" style="210" customWidth="1"/>
    <col min="2837" max="2839" width="3.7109375" style="210" customWidth="1"/>
    <col min="2840" max="2840" width="15.85546875" style="210" customWidth="1"/>
    <col min="2841" max="2841" width="10.7109375" style="210" customWidth="1"/>
    <col min="2842" max="2842" width="3.7109375" style="210" customWidth="1"/>
    <col min="2843" max="2843" width="16" style="210" customWidth="1"/>
    <col min="2844" max="2844" width="17.28515625" style="210" customWidth="1"/>
    <col min="2845" max="2845" width="11.140625" style="210" customWidth="1"/>
    <col min="2846" max="2846" width="14.7109375" style="210" customWidth="1"/>
    <col min="2847" max="2847" width="15" style="210" customWidth="1"/>
    <col min="2848" max="2852" width="6" style="210" customWidth="1"/>
    <col min="2853" max="2853" width="4.85546875" style="210" customWidth="1"/>
    <col min="2854" max="2854" width="10.42578125" style="210" bestFit="1" customWidth="1"/>
    <col min="2855" max="2855" width="11.7109375" style="210" customWidth="1"/>
    <col min="2856" max="2859" width="4.85546875" style="210" customWidth="1"/>
    <col min="2860" max="3075" width="10.85546875" style="210"/>
    <col min="3076" max="3080" width="6.42578125" style="210" customWidth="1"/>
    <col min="3081" max="3082" width="4.85546875" style="210" customWidth="1"/>
    <col min="3083" max="3083" width="10.42578125" style="210" customWidth="1"/>
    <col min="3084" max="3088" width="3.7109375" style="210" customWidth="1"/>
    <col min="3089" max="3089" width="12.28515625" style="210" customWidth="1"/>
    <col min="3090" max="3090" width="11.42578125" style="210" customWidth="1"/>
    <col min="3091" max="3091" width="3.7109375" style="210" customWidth="1"/>
    <col min="3092" max="3092" width="12.42578125" style="210" customWidth="1"/>
    <col min="3093" max="3095" width="3.7109375" style="210" customWidth="1"/>
    <col min="3096" max="3096" width="15.85546875" style="210" customWidth="1"/>
    <col min="3097" max="3097" width="10.7109375" style="210" customWidth="1"/>
    <col min="3098" max="3098" width="3.7109375" style="210" customWidth="1"/>
    <col min="3099" max="3099" width="16" style="210" customWidth="1"/>
    <col min="3100" max="3100" width="17.28515625" style="210" customWidth="1"/>
    <col min="3101" max="3101" width="11.140625" style="210" customWidth="1"/>
    <col min="3102" max="3102" width="14.7109375" style="210" customWidth="1"/>
    <col min="3103" max="3103" width="15" style="210" customWidth="1"/>
    <col min="3104" max="3108" width="6" style="210" customWidth="1"/>
    <col min="3109" max="3109" width="4.85546875" style="210" customWidth="1"/>
    <col min="3110" max="3110" width="10.42578125" style="210" bestFit="1" customWidth="1"/>
    <col min="3111" max="3111" width="11.7109375" style="210" customWidth="1"/>
    <col min="3112" max="3115" width="4.85546875" style="210" customWidth="1"/>
    <col min="3116" max="3331" width="10.85546875" style="210"/>
    <col min="3332" max="3336" width="6.42578125" style="210" customWidth="1"/>
    <col min="3337" max="3338" width="4.85546875" style="210" customWidth="1"/>
    <col min="3339" max="3339" width="10.42578125" style="210" customWidth="1"/>
    <col min="3340" max="3344" width="3.7109375" style="210" customWidth="1"/>
    <col min="3345" max="3345" width="12.28515625" style="210" customWidth="1"/>
    <col min="3346" max="3346" width="11.42578125" style="210" customWidth="1"/>
    <col min="3347" max="3347" width="3.7109375" style="210" customWidth="1"/>
    <col min="3348" max="3348" width="12.42578125" style="210" customWidth="1"/>
    <col min="3349" max="3351" width="3.7109375" style="210" customWidth="1"/>
    <col min="3352" max="3352" width="15.85546875" style="210" customWidth="1"/>
    <col min="3353" max="3353" width="10.7109375" style="210" customWidth="1"/>
    <col min="3354" max="3354" width="3.7109375" style="210" customWidth="1"/>
    <col min="3355" max="3355" width="16" style="210" customWidth="1"/>
    <col min="3356" max="3356" width="17.28515625" style="210" customWidth="1"/>
    <col min="3357" max="3357" width="11.140625" style="210" customWidth="1"/>
    <col min="3358" max="3358" width="14.7109375" style="210" customWidth="1"/>
    <col min="3359" max="3359" width="15" style="210" customWidth="1"/>
    <col min="3360" max="3364" width="6" style="210" customWidth="1"/>
    <col min="3365" max="3365" width="4.85546875" style="210" customWidth="1"/>
    <col min="3366" max="3366" width="10.42578125" style="210" bestFit="1" customWidth="1"/>
    <col min="3367" max="3367" width="11.7109375" style="210" customWidth="1"/>
    <col min="3368" max="3371" width="4.85546875" style="210" customWidth="1"/>
    <col min="3372" max="3587" width="10.85546875" style="210"/>
    <col min="3588" max="3592" width="6.42578125" style="210" customWidth="1"/>
    <col min="3593" max="3594" width="4.85546875" style="210" customWidth="1"/>
    <col min="3595" max="3595" width="10.42578125" style="210" customWidth="1"/>
    <col min="3596" max="3600" width="3.7109375" style="210" customWidth="1"/>
    <col min="3601" max="3601" width="12.28515625" style="210" customWidth="1"/>
    <col min="3602" max="3602" width="11.42578125" style="210" customWidth="1"/>
    <col min="3603" max="3603" width="3.7109375" style="210" customWidth="1"/>
    <col min="3604" max="3604" width="12.42578125" style="210" customWidth="1"/>
    <col min="3605" max="3607" width="3.7109375" style="210" customWidth="1"/>
    <col min="3608" max="3608" width="15.85546875" style="210" customWidth="1"/>
    <col min="3609" max="3609" width="10.7109375" style="210" customWidth="1"/>
    <col min="3610" max="3610" width="3.7109375" style="210" customWidth="1"/>
    <col min="3611" max="3611" width="16" style="210" customWidth="1"/>
    <col min="3612" max="3612" width="17.28515625" style="210" customWidth="1"/>
    <col min="3613" max="3613" width="11.140625" style="210" customWidth="1"/>
    <col min="3614" max="3614" width="14.7109375" style="210" customWidth="1"/>
    <col min="3615" max="3615" width="15" style="210" customWidth="1"/>
    <col min="3616" max="3620" width="6" style="210" customWidth="1"/>
    <col min="3621" max="3621" width="4.85546875" style="210" customWidth="1"/>
    <col min="3622" max="3622" width="10.42578125" style="210" bestFit="1" customWidth="1"/>
    <col min="3623" max="3623" width="11.7109375" style="210" customWidth="1"/>
    <col min="3624" max="3627" width="4.85546875" style="210" customWidth="1"/>
    <col min="3628" max="3843" width="10.85546875" style="210"/>
    <col min="3844" max="3848" width="6.42578125" style="210" customWidth="1"/>
    <col min="3849" max="3850" width="4.85546875" style="210" customWidth="1"/>
    <col min="3851" max="3851" width="10.42578125" style="210" customWidth="1"/>
    <col min="3852" max="3856" width="3.7109375" style="210" customWidth="1"/>
    <col min="3857" max="3857" width="12.28515625" style="210" customWidth="1"/>
    <col min="3858" max="3858" width="11.42578125" style="210" customWidth="1"/>
    <col min="3859" max="3859" width="3.7109375" style="210" customWidth="1"/>
    <col min="3860" max="3860" width="12.42578125" style="210" customWidth="1"/>
    <col min="3861" max="3863" width="3.7109375" style="210" customWidth="1"/>
    <col min="3864" max="3864" width="15.85546875" style="210" customWidth="1"/>
    <col min="3865" max="3865" width="10.7109375" style="210" customWidth="1"/>
    <col min="3866" max="3866" width="3.7109375" style="210" customWidth="1"/>
    <col min="3867" max="3867" width="16" style="210" customWidth="1"/>
    <col min="3868" max="3868" width="17.28515625" style="210" customWidth="1"/>
    <col min="3869" max="3869" width="11.140625" style="210" customWidth="1"/>
    <col min="3870" max="3870" width="14.7109375" style="210" customWidth="1"/>
    <col min="3871" max="3871" width="15" style="210" customWidth="1"/>
    <col min="3872" max="3876" width="6" style="210" customWidth="1"/>
    <col min="3877" max="3877" width="4.85546875" style="210" customWidth="1"/>
    <col min="3878" max="3878" width="10.42578125" style="210" bestFit="1" customWidth="1"/>
    <col min="3879" max="3879" width="11.7109375" style="210" customWidth="1"/>
    <col min="3880" max="3883" width="4.85546875" style="210" customWidth="1"/>
    <col min="3884" max="4099" width="10.85546875" style="210"/>
    <col min="4100" max="4104" width="6.42578125" style="210" customWidth="1"/>
    <col min="4105" max="4106" width="4.85546875" style="210" customWidth="1"/>
    <col min="4107" max="4107" width="10.42578125" style="210" customWidth="1"/>
    <col min="4108" max="4112" width="3.7109375" style="210" customWidth="1"/>
    <col min="4113" max="4113" width="12.28515625" style="210" customWidth="1"/>
    <col min="4114" max="4114" width="11.42578125" style="210" customWidth="1"/>
    <col min="4115" max="4115" width="3.7109375" style="210" customWidth="1"/>
    <col min="4116" max="4116" width="12.42578125" style="210" customWidth="1"/>
    <col min="4117" max="4119" width="3.7109375" style="210" customWidth="1"/>
    <col min="4120" max="4120" width="15.85546875" style="210" customWidth="1"/>
    <col min="4121" max="4121" width="10.7109375" style="210" customWidth="1"/>
    <col min="4122" max="4122" width="3.7109375" style="210" customWidth="1"/>
    <col min="4123" max="4123" width="16" style="210" customWidth="1"/>
    <col min="4124" max="4124" width="17.28515625" style="210" customWidth="1"/>
    <col min="4125" max="4125" width="11.140625" style="210" customWidth="1"/>
    <col min="4126" max="4126" width="14.7109375" style="210" customWidth="1"/>
    <col min="4127" max="4127" width="15" style="210" customWidth="1"/>
    <col min="4128" max="4132" width="6" style="210" customWidth="1"/>
    <col min="4133" max="4133" width="4.85546875" style="210" customWidth="1"/>
    <col min="4134" max="4134" width="10.42578125" style="210" bestFit="1" customWidth="1"/>
    <col min="4135" max="4135" width="11.7109375" style="210" customWidth="1"/>
    <col min="4136" max="4139" width="4.85546875" style="210" customWidth="1"/>
    <col min="4140" max="4355" width="10.85546875" style="210"/>
    <col min="4356" max="4360" width="6.42578125" style="210" customWidth="1"/>
    <col min="4361" max="4362" width="4.85546875" style="210" customWidth="1"/>
    <col min="4363" max="4363" width="10.42578125" style="210" customWidth="1"/>
    <col min="4364" max="4368" width="3.7109375" style="210" customWidth="1"/>
    <col min="4369" max="4369" width="12.28515625" style="210" customWidth="1"/>
    <col min="4370" max="4370" width="11.42578125" style="210" customWidth="1"/>
    <col min="4371" max="4371" width="3.7109375" style="210" customWidth="1"/>
    <col min="4372" max="4372" width="12.42578125" style="210" customWidth="1"/>
    <col min="4373" max="4375" width="3.7109375" style="210" customWidth="1"/>
    <col min="4376" max="4376" width="15.85546875" style="210" customWidth="1"/>
    <col min="4377" max="4377" width="10.7109375" style="210" customWidth="1"/>
    <col min="4378" max="4378" width="3.7109375" style="210" customWidth="1"/>
    <col min="4379" max="4379" width="16" style="210" customWidth="1"/>
    <col min="4380" max="4380" width="17.28515625" style="210" customWidth="1"/>
    <col min="4381" max="4381" width="11.140625" style="210" customWidth="1"/>
    <col min="4382" max="4382" width="14.7109375" style="210" customWidth="1"/>
    <col min="4383" max="4383" width="15" style="210" customWidth="1"/>
    <col min="4384" max="4388" width="6" style="210" customWidth="1"/>
    <col min="4389" max="4389" width="4.85546875" style="210" customWidth="1"/>
    <col min="4390" max="4390" width="10.42578125" style="210" bestFit="1" customWidth="1"/>
    <col min="4391" max="4391" width="11.7109375" style="210" customWidth="1"/>
    <col min="4392" max="4395" width="4.85546875" style="210" customWidth="1"/>
    <col min="4396" max="4611" width="10.85546875" style="210"/>
    <col min="4612" max="4616" width="6.42578125" style="210" customWidth="1"/>
    <col min="4617" max="4618" width="4.85546875" style="210" customWidth="1"/>
    <col min="4619" max="4619" width="10.42578125" style="210" customWidth="1"/>
    <col min="4620" max="4624" width="3.7109375" style="210" customWidth="1"/>
    <col min="4625" max="4625" width="12.28515625" style="210" customWidth="1"/>
    <col min="4626" max="4626" width="11.42578125" style="210" customWidth="1"/>
    <col min="4627" max="4627" width="3.7109375" style="210" customWidth="1"/>
    <col min="4628" max="4628" width="12.42578125" style="210" customWidth="1"/>
    <col min="4629" max="4631" width="3.7109375" style="210" customWidth="1"/>
    <col min="4632" max="4632" width="15.85546875" style="210" customWidth="1"/>
    <col min="4633" max="4633" width="10.7109375" style="210" customWidth="1"/>
    <col min="4634" max="4634" width="3.7109375" style="210" customWidth="1"/>
    <col min="4635" max="4635" width="16" style="210" customWidth="1"/>
    <col min="4636" max="4636" width="17.28515625" style="210" customWidth="1"/>
    <col min="4637" max="4637" width="11.140625" style="210" customWidth="1"/>
    <col min="4638" max="4638" width="14.7109375" style="210" customWidth="1"/>
    <col min="4639" max="4639" width="15" style="210" customWidth="1"/>
    <col min="4640" max="4644" width="6" style="210" customWidth="1"/>
    <col min="4645" max="4645" width="4.85546875" style="210" customWidth="1"/>
    <col min="4646" max="4646" width="10.42578125" style="210" bestFit="1" customWidth="1"/>
    <col min="4647" max="4647" width="11.7109375" style="210" customWidth="1"/>
    <col min="4648" max="4651" width="4.85546875" style="210" customWidth="1"/>
    <col min="4652" max="4867" width="10.85546875" style="210"/>
    <col min="4868" max="4872" width="6.42578125" style="210" customWidth="1"/>
    <col min="4873" max="4874" width="4.85546875" style="210" customWidth="1"/>
    <col min="4875" max="4875" width="10.42578125" style="210" customWidth="1"/>
    <col min="4876" max="4880" width="3.7109375" style="210" customWidth="1"/>
    <col min="4881" max="4881" width="12.28515625" style="210" customWidth="1"/>
    <col min="4882" max="4882" width="11.42578125" style="210" customWidth="1"/>
    <col min="4883" max="4883" width="3.7109375" style="210" customWidth="1"/>
    <col min="4884" max="4884" width="12.42578125" style="210" customWidth="1"/>
    <col min="4885" max="4887" width="3.7109375" style="210" customWidth="1"/>
    <col min="4888" max="4888" width="15.85546875" style="210" customWidth="1"/>
    <col min="4889" max="4889" width="10.7109375" style="210" customWidth="1"/>
    <col min="4890" max="4890" width="3.7109375" style="210" customWidth="1"/>
    <col min="4891" max="4891" width="16" style="210" customWidth="1"/>
    <col min="4892" max="4892" width="17.28515625" style="210" customWidth="1"/>
    <col min="4893" max="4893" width="11.140625" style="210" customWidth="1"/>
    <col min="4894" max="4894" width="14.7109375" style="210" customWidth="1"/>
    <col min="4895" max="4895" width="15" style="210" customWidth="1"/>
    <col min="4896" max="4900" width="6" style="210" customWidth="1"/>
    <col min="4901" max="4901" width="4.85546875" style="210" customWidth="1"/>
    <col min="4902" max="4902" width="10.42578125" style="210" bestFit="1" customWidth="1"/>
    <col min="4903" max="4903" width="11.7109375" style="210" customWidth="1"/>
    <col min="4904" max="4907" width="4.85546875" style="210" customWidth="1"/>
    <col min="4908" max="5123" width="10.85546875" style="210"/>
    <col min="5124" max="5128" width="6.42578125" style="210" customWidth="1"/>
    <col min="5129" max="5130" width="4.85546875" style="210" customWidth="1"/>
    <col min="5131" max="5131" width="10.42578125" style="210" customWidth="1"/>
    <col min="5132" max="5136" width="3.7109375" style="210" customWidth="1"/>
    <col min="5137" max="5137" width="12.28515625" style="210" customWidth="1"/>
    <col min="5138" max="5138" width="11.42578125" style="210" customWidth="1"/>
    <col min="5139" max="5139" width="3.7109375" style="210" customWidth="1"/>
    <col min="5140" max="5140" width="12.42578125" style="210" customWidth="1"/>
    <col min="5141" max="5143" width="3.7109375" style="210" customWidth="1"/>
    <col min="5144" max="5144" width="15.85546875" style="210" customWidth="1"/>
    <col min="5145" max="5145" width="10.7109375" style="210" customWidth="1"/>
    <col min="5146" max="5146" width="3.7109375" style="210" customWidth="1"/>
    <col min="5147" max="5147" width="16" style="210" customWidth="1"/>
    <col min="5148" max="5148" width="17.28515625" style="210" customWidth="1"/>
    <col min="5149" max="5149" width="11.140625" style="210" customWidth="1"/>
    <col min="5150" max="5150" width="14.7109375" style="210" customWidth="1"/>
    <col min="5151" max="5151" width="15" style="210" customWidth="1"/>
    <col min="5152" max="5156" width="6" style="210" customWidth="1"/>
    <col min="5157" max="5157" width="4.85546875" style="210" customWidth="1"/>
    <col min="5158" max="5158" width="10.42578125" style="210" bestFit="1" customWidth="1"/>
    <col min="5159" max="5159" width="11.7109375" style="210" customWidth="1"/>
    <col min="5160" max="5163" width="4.85546875" style="210" customWidth="1"/>
    <col min="5164" max="5379" width="10.85546875" style="210"/>
    <col min="5380" max="5384" width="6.42578125" style="210" customWidth="1"/>
    <col min="5385" max="5386" width="4.85546875" style="210" customWidth="1"/>
    <col min="5387" max="5387" width="10.42578125" style="210" customWidth="1"/>
    <col min="5388" max="5392" width="3.7109375" style="210" customWidth="1"/>
    <col min="5393" max="5393" width="12.28515625" style="210" customWidth="1"/>
    <col min="5394" max="5394" width="11.42578125" style="210" customWidth="1"/>
    <col min="5395" max="5395" width="3.7109375" style="210" customWidth="1"/>
    <col min="5396" max="5396" width="12.42578125" style="210" customWidth="1"/>
    <col min="5397" max="5399" width="3.7109375" style="210" customWidth="1"/>
    <col min="5400" max="5400" width="15.85546875" style="210" customWidth="1"/>
    <col min="5401" max="5401" width="10.7109375" style="210" customWidth="1"/>
    <col min="5402" max="5402" width="3.7109375" style="210" customWidth="1"/>
    <col min="5403" max="5403" width="16" style="210" customWidth="1"/>
    <col min="5404" max="5404" width="17.28515625" style="210" customWidth="1"/>
    <col min="5405" max="5405" width="11.140625" style="210" customWidth="1"/>
    <col min="5406" max="5406" width="14.7109375" style="210" customWidth="1"/>
    <col min="5407" max="5407" width="15" style="210" customWidth="1"/>
    <col min="5408" max="5412" width="6" style="210" customWidth="1"/>
    <col min="5413" max="5413" width="4.85546875" style="210" customWidth="1"/>
    <col min="5414" max="5414" width="10.42578125" style="210" bestFit="1" customWidth="1"/>
    <col min="5415" max="5415" width="11.7109375" style="210" customWidth="1"/>
    <col min="5416" max="5419" width="4.85546875" style="210" customWidth="1"/>
    <col min="5420" max="5635" width="10.85546875" style="210"/>
    <col min="5636" max="5640" width="6.42578125" style="210" customWidth="1"/>
    <col min="5641" max="5642" width="4.85546875" style="210" customWidth="1"/>
    <col min="5643" max="5643" width="10.42578125" style="210" customWidth="1"/>
    <col min="5644" max="5648" width="3.7109375" style="210" customWidth="1"/>
    <col min="5649" max="5649" width="12.28515625" style="210" customWidth="1"/>
    <col min="5650" max="5650" width="11.42578125" style="210" customWidth="1"/>
    <col min="5651" max="5651" width="3.7109375" style="210" customWidth="1"/>
    <col min="5652" max="5652" width="12.42578125" style="210" customWidth="1"/>
    <col min="5653" max="5655" width="3.7109375" style="210" customWidth="1"/>
    <col min="5656" max="5656" width="15.85546875" style="210" customWidth="1"/>
    <col min="5657" max="5657" width="10.7109375" style="210" customWidth="1"/>
    <col min="5658" max="5658" width="3.7109375" style="210" customWidth="1"/>
    <col min="5659" max="5659" width="16" style="210" customWidth="1"/>
    <col min="5660" max="5660" width="17.28515625" style="210" customWidth="1"/>
    <col min="5661" max="5661" width="11.140625" style="210" customWidth="1"/>
    <col min="5662" max="5662" width="14.7109375" style="210" customWidth="1"/>
    <col min="5663" max="5663" width="15" style="210" customWidth="1"/>
    <col min="5664" max="5668" width="6" style="210" customWidth="1"/>
    <col min="5669" max="5669" width="4.85546875" style="210" customWidth="1"/>
    <col min="5670" max="5670" width="10.42578125" style="210" bestFit="1" customWidth="1"/>
    <col min="5671" max="5671" width="11.7109375" style="210" customWidth="1"/>
    <col min="5672" max="5675" width="4.85546875" style="210" customWidth="1"/>
    <col min="5676" max="5891" width="10.85546875" style="210"/>
    <col min="5892" max="5896" width="6.42578125" style="210" customWidth="1"/>
    <col min="5897" max="5898" width="4.85546875" style="210" customWidth="1"/>
    <col min="5899" max="5899" width="10.42578125" style="210" customWidth="1"/>
    <col min="5900" max="5904" width="3.7109375" style="210" customWidth="1"/>
    <col min="5905" max="5905" width="12.28515625" style="210" customWidth="1"/>
    <col min="5906" max="5906" width="11.42578125" style="210" customWidth="1"/>
    <col min="5907" max="5907" width="3.7109375" style="210" customWidth="1"/>
    <col min="5908" max="5908" width="12.42578125" style="210" customWidth="1"/>
    <col min="5909" max="5911" width="3.7109375" style="210" customWidth="1"/>
    <col min="5912" max="5912" width="15.85546875" style="210" customWidth="1"/>
    <col min="5913" max="5913" width="10.7109375" style="210" customWidth="1"/>
    <col min="5914" max="5914" width="3.7109375" style="210" customWidth="1"/>
    <col min="5915" max="5915" width="16" style="210" customWidth="1"/>
    <col min="5916" max="5916" width="17.28515625" style="210" customWidth="1"/>
    <col min="5917" max="5917" width="11.140625" style="210" customWidth="1"/>
    <col min="5918" max="5918" width="14.7109375" style="210" customWidth="1"/>
    <col min="5919" max="5919" width="15" style="210" customWidth="1"/>
    <col min="5920" max="5924" width="6" style="210" customWidth="1"/>
    <col min="5925" max="5925" width="4.85546875" style="210" customWidth="1"/>
    <col min="5926" max="5926" width="10.42578125" style="210" bestFit="1" customWidth="1"/>
    <col min="5927" max="5927" width="11.7109375" style="210" customWidth="1"/>
    <col min="5928" max="5931" width="4.85546875" style="210" customWidth="1"/>
    <col min="5932" max="6147" width="10.85546875" style="210"/>
    <col min="6148" max="6152" width="6.42578125" style="210" customWidth="1"/>
    <col min="6153" max="6154" width="4.85546875" style="210" customWidth="1"/>
    <col min="6155" max="6155" width="10.42578125" style="210" customWidth="1"/>
    <col min="6156" max="6160" width="3.7109375" style="210" customWidth="1"/>
    <col min="6161" max="6161" width="12.28515625" style="210" customWidth="1"/>
    <col min="6162" max="6162" width="11.42578125" style="210" customWidth="1"/>
    <col min="6163" max="6163" width="3.7109375" style="210" customWidth="1"/>
    <col min="6164" max="6164" width="12.42578125" style="210" customWidth="1"/>
    <col min="6165" max="6167" width="3.7109375" style="210" customWidth="1"/>
    <col min="6168" max="6168" width="15.85546875" style="210" customWidth="1"/>
    <col min="6169" max="6169" width="10.7109375" style="210" customWidth="1"/>
    <col min="6170" max="6170" width="3.7109375" style="210" customWidth="1"/>
    <col min="6171" max="6171" width="16" style="210" customWidth="1"/>
    <col min="6172" max="6172" width="17.28515625" style="210" customWidth="1"/>
    <col min="6173" max="6173" width="11.140625" style="210" customWidth="1"/>
    <col min="6174" max="6174" width="14.7109375" style="210" customWidth="1"/>
    <col min="6175" max="6175" width="15" style="210" customWidth="1"/>
    <col min="6176" max="6180" width="6" style="210" customWidth="1"/>
    <col min="6181" max="6181" width="4.85546875" style="210" customWidth="1"/>
    <col min="6182" max="6182" width="10.42578125" style="210" bestFit="1" customWidth="1"/>
    <col min="6183" max="6183" width="11.7109375" style="210" customWidth="1"/>
    <col min="6184" max="6187" width="4.85546875" style="210" customWidth="1"/>
    <col min="6188" max="6403" width="10.85546875" style="210"/>
    <col min="6404" max="6408" width="6.42578125" style="210" customWidth="1"/>
    <col min="6409" max="6410" width="4.85546875" style="210" customWidth="1"/>
    <col min="6411" max="6411" width="10.42578125" style="210" customWidth="1"/>
    <col min="6412" max="6416" width="3.7109375" style="210" customWidth="1"/>
    <col min="6417" max="6417" width="12.28515625" style="210" customWidth="1"/>
    <col min="6418" max="6418" width="11.42578125" style="210" customWidth="1"/>
    <col min="6419" max="6419" width="3.7109375" style="210" customWidth="1"/>
    <col min="6420" max="6420" width="12.42578125" style="210" customWidth="1"/>
    <col min="6421" max="6423" width="3.7109375" style="210" customWidth="1"/>
    <col min="6424" max="6424" width="15.85546875" style="210" customWidth="1"/>
    <col min="6425" max="6425" width="10.7109375" style="210" customWidth="1"/>
    <col min="6426" max="6426" width="3.7109375" style="210" customWidth="1"/>
    <col min="6427" max="6427" width="16" style="210" customWidth="1"/>
    <col min="6428" max="6428" width="17.28515625" style="210" customWidth="1"/>
    <col min="6429" max="6429" width="11.140625" style="210" customWidth="1"/>
    <col min="6430" max="6430" width="14.7109375" style="210" customWidth="1"/>
    <col min="6431" max="6431" width="15" style="210" customWidth="1"/>
    <col min="6432" max="6436" width="6" style="210" customWidth="1"/>
    <col min="6437" max="6437" width="4.85546875" style="210" customWidth="1"/>
    <col min="6438" max="6438" width="10.42578125" style="210" bestFit="1" customWidth="1"/>
    <col min="6439" max="6439" width="11.7109375" style="210" customWidth="1"/>
    <col min="6440" max="6443" width="4.85546875" style="210" customWidth="1"/>
    <col min="6444" max="6659" width="10.85546875" style="210"/>
    <col min="6660" max="6664" width="6.42578125" style="210" customWidth="1"/>
    <col min="6665" max="6666" width="4.85546875" style="210" customWidth="1"/>
    <col min="6667" max="6667" width="10.42578125" style="210" customWidth="1"/>
    <col min="6668" max="6672" width="3.7109375" style="210" customWidth="1"/>
    <col min="6673" max="6673" width="12.28515625" style="210" customWidth="1"/>
    <col min="6674" max="6674" width="11.42578125" style="210" customWidth="1"/>
    <col min="6675" max="6675" width="3.7109375" style="210" customWidth="1"/>
    <col min="6676" max="6676" width="12.42578125" style="210" customWidth="1"/>
    <col min="6677" max="6679" width="3.7109375" style="210" customWidth="1"/>
    <col min="6680" max="6680" width="15.85546875" style="210" customWidth="1"/>
    <col min="6681" max="6681" width="10.7109375" style="210" customWidth="1"/>
    <col min="6682" max="6682" width="3.7109375" style="210" customWidth="1"/>
    <col min="6683" max="6683" width="16" style="210" customWidth="1"/>
    <col min="6684" max="6684" width="17.28515625" style="210" customWidth="1"/>
    <col min="6685" max="6685" width="11.140625" style="210" customWidth="1"/>
    <col min="6686" max="6686" width="14.7109375" style="210" customWidth="1"/>
    <col min="6687" max="6687" width="15" style="210" customWidth="1"/>
    <col min="6688" max="6692" width="6" style="210" customWidth="1"/>
    <col min="6693" max="6693" width="4.85546875" style="210" customWidth="1"/>
    <col min="6694" max="6694" width="10.42578125" style="210" bestFit="1" customWidth="1"/>
    <col min="6695" max="6695" width="11.7109375" style="210" customWidth="1"/>
    <col min="6696" max="6699" width="4.85546875" style="210" customWidth="1"/>
    <col min="6700" max="6915" width="10.85546875" style="210"/>
    <col min="6916" max="6920" width="6.42578125" style="210" customWidth="1"/>
    <col min="6921" max="6922" width="4.85546875" style="210" customWidth="1"/>
    <col min="6923" max="6923" width="10.42578125" style="210" customWidth="1"/>
    <col min="6924" max="6928" width="3.7109375" style="210" customWidth="1"/>
    <col min="6929" max="6929" width="12.28515625" style="210" customWidth="1"/>
    <col min="6930" max="6930" width="11.42578125" style="210" customWidth="1"/>
    <col min="6931" max="6931" width="3.7109375" style="210" customWidth="1"/>
    <col min="6932" max="6932" width="12.42578125" style="210" customWidth="1"/>
    <col min="6933" max="6935" width="3.7109375" style="210" customWidth="1"/>
    <col min="6936" max="6936" width="15.85546875" style="210" customWidth="1"/>
    <col min="6937" max="6937" width="10.7109375" style="210" customWidth="1"/>
    <col min="6938" max="6938" width="3.7109375" style="210" customWidth="1"/>
    <col min="6939" max="6939" width="16" style="210" customWidth="1"/>
    <col min="6940" max="6940" width="17.28515625" style="210" customWidth="1"/>
    <col min="6941" max="6941" width="11.140625" style="210" customWidth="1"/>
    <col min="6942" max="6942" width="14.7109375" style="210" customWidth="1"/>
    <col min="6943" max="6943" width="15" style="210" customWidth="1"/>
    <col min="6944" max="6948" width="6" style="210" customWidth="1"/>
    <col min="6949" max="6949" width="4.85546875" style="210" customWidth="1"/>
    <col min="6950" max="6950" width="10.42578125" style="210" bestFit="1" customWidth="1"/>
    <col min="6951" max="6951" width="11.7109375" style="210" customWidth="1"/>
    <col min="6952" max="6955" width="4.85546875" style="210" customWidth="1"/>
    <col min="6956" max="7171" width="10.85546875" style="210"/>
    <col min="7172" max="7176" width="6.42578125" style="210" customWidth="1"/>
    <col min="7177" max="7178" width="4.85546875" style="210" customWidth="1"/>
    <col min="7179" max="7179" width="10.42578125" style="210" customWidth="1"/>
    <col min="7180" max="7184" width="3.7109375" style="210" customWidth="1"/>
    <col min="7185" max="7185" width="12.28515625" style="210" customWidth="1"/>
    <col min="7186" max="7186" width="11.42578125" style="210" customWidth="1"/>
    <col min="7187" max="7187" width="3.7109375" style="210" customWidth="1"/>
    <col min="7188" max="7188" width="12.42578125" style="210" customWidth="1"/>
    <col min="7189" max="7191" width="3.7109375" style="210" customWidth="1"/>
    <col min="7192" max="7192" width="15.85546875" style="210" customWidth="1"/>
    <col min="7193" max="7193" width="10.7109375" style="210" customWidth="1"/>
    <col min="7194" max="7194" width="3.7109375" style="210" customWidth="1"/>
    <col min="7195" max="7195" width="16" style="210" customWidth="1"/>
    <col min="7196" max="7196" width="17.28515625" style="210" customWidth="1"/>
    <col min="7197" max="7197" width="11.140625" style="210" customWidth="1"/>
    <col min="7198" max="7198" width="14.7109375" style="210" customWidth="1"/>
    <col min="7199" max="7199" width="15" style="210" customWidth="1"/>
    <col min="7200" max="7204" width="6" style="210" customWidth="1"/>
    <col min="7205" max="7205" width="4.85546875" style="210" customWidth="1"/>
    <col min="7206" max="7206" width="10.42578125" style="210" bestFit="1" customWidth="1"/>
    <col min="7207" max="7207" width="11.7109375" style="210" customWidth="1"/>
    <col min="7208" max="7211" width="4.85546875" style="210" customWidth="1"/>
    <col min="7212" max="7427" width="10.85546875" style="210"/>
    <col min="7428" max="7432" width="6.42578125" style="210" customWidth="1"/>
    <col min="7433" max="7434" width="4.85546875" style="210" customWidth="1"/>
    <col min="7435" max="7435" width="10.42578125" style="210" customWidth="1"/>
    <col min="7436" max="7440" width="3.7109375" style="210" customWidth="1"/>
    <col min="7441" max="7441" width="12.28515625" style="210" customWidth="1"/>
    <col min="7442" max="7442" width="11.42578125" style="210" customWidth="1"/>
    <col min="7443" max="7443" width="3.7109375" style="210" customWidth="1"/>
    <col min="7444" max="7444" width="12.42578125" style="210" customWidth="1"/>
    <col min="7445" max="7447" width="3.7109375" style="210" customWidth="1"/>
    <col min="7448" max="7448" width="15.85546875" style="210" customWidth="1"/>
    <col min="7449" max="7449" width="10.7109375" style="210" customWidth="1"/>
    <col min="7450" max="7450" width="3.7109375" style="210" customWidth="1"/>
    <col min="7451" max="7451" width="16" style="210" customWidth="1"/>
    <col min="7452" max="7452" width="17.28515625" style="210" customWidth="1"/>
    <col min="7453" max="7453" width="11.140625" style="210" customWidth="1"/>
    <col min="7454" max="7454" width="14.7109375" style="210" customWidth="1"/>
    <col min="7455" max="7455" width="15" style="210" customWidth="1"/>
    <col min="7456" max="7460" width="6" style="210" customWidth="1"/>
    <col min="7461" max="7461" width="4.85546875" style="210" customWidth="1"/>
    <col min="7462" max="7462" width="10.42578125" style="210" bestFit="1" customWidth="1"/>
    <col min="7463" max="7463" width="11.7109375" style="210" customWidth="1"/>
    <col min="7464" max="7467" width="4.85546875" style="210" customWidth="1"/>
    <col min="7468" max="7683" width="10.85546875" style="210"/>
    <col min="7684" max="7688" width="6.42578125" style="210" customWidth="1"/>
    <col min="7689" max="7690" width="4.85546875" style="210" customWidth="1"/>
    <col min="7691" max="7691" width="10.42578125" style="210" customWidth="1"/>
    <col min="7692" max="7696" width="3.7109375" style="210" customWidth="1"/>
    <col min="7697" max="7697" width="12.28515625" style="210" customWidth="1"/>
    <col min="7698" max="7698" width="11.42578125" style="210" customWidth="1"/>
    <col min="7699" max="7699" width="3.7109375" style="210" customWidth="1"/>
    <col min="7700" max="7700" width="12.42578125" style="210" customWidth="1"/>
    <col min="7701" max="7703" width="3.7109375" style="210" customWidth="1"/>
    <col min="7704" max="7704" width="15.85546875" style="210" customWidth="1"/>
    <col min="7705" max="7705" width="10.7109375" style="210" customWidth="1"/>
    <col min="7706" max="7706" width="3.7109375" style="210" customWidth="1"/>
    <col min="7707" max="7707" width="16" style="210" customWidth="1"/>
    <col min="7708" max="7708" width="17.28515625" style="210" customWidth="1"/>
    <col min="7709" max="7709" width="11.140625" style="210" customWidth="1"/>
    <col min="7710" max="7710" width="14.7109375" style="210" customWidth="1"/>
    <col min="7711" max="7711" width="15" style="210" customWidth="1"/>
    <col min="7712" max="7716" width="6" style="210" customWidth="1"/>
    <col min="7717" max="7717" width="4.85546875" style="210" customWidth="1"/>
    <col min="7718" max="7718" width="10.42578125" style="210" bestFit="1" customWidth="1"/>
    <col min="7719" max="7719" width="11.7109375" style="210" customWidth="1"/>
    <col min="7720" max="7723" width="4.85546875" style="210" customWidth="1"/>
    <col min="7724" max="7939" width="10.85546875" style="210"/>
    <col min="7940" max="7944" width="6.42578125" style="210" customWidth="1"/>
    <col min="7945" max="7946" width="4.85546875" style="210" customWidth="1"/>
    <col min="7947" max="7947" width="10.42578125" style="210" customWidth="1"/>
    <col min="7948" max="7952" width="3.7109375" style="210" customWidth="1"/>
    <col min="7953" max="7953" width="12.28515625" style="210" customWidth="1"/>
    <col min="7954" max="7954" width="11.42578125" style="210" customWidth="1"/>
    <col min="7955" max="7955" width="3.7109375" style="210" customWidth="1"/>
    <col min="7956" max="7956" width="12.42578125" style="210" customWidth="1"/>
    <col min="7957" max="7959" width="3.7109375" style="210" customWidth="1"/>
    <col min="7960" max="7960" width="15.85546875" style="210" customWidth="1"/>
    <col min="7961" max="7961" width="10.7109375" style="210" customWidth="1"/>
    <col min="7962" max="7962" width="3.7109375" style="210" customWidth="1"/>
    <col min="7963" max="7963" width="16" style="210" customWidth="1"/>
    <col min="7964" max="7964" width="17.28515625" style="210" customWidth="1"/>
    <col min="7965" max="7965" width="11.140625" style="210" customWidth="1"/>
    <col min="7966" max="7966" width="14.7109375" style="210" customWidth="1"/>
    <col min="7967" max="7967" width="15" style="210" customWidth="1"/>
    <col min="7968" max="7972" width="6" style="210" customWidth="1"/>
    <col min="7973" max="7973" width="4.85546875" style="210" customWidth="1"/>
    <col min="7974" max="7974" width="10.42578125" style="210" bestFit="1" customWidth="1"/>
    <col min="7975" max="7975" width="11.7109375" style="210" customWidth="1"/>
    <col min="7976" max="7979" width="4.85546875" style="210" customWidth="1"/>
    <col min="7980" max="8195" width="10.85546875" style="210"/>
    <col min="8196" max="8200" width="6.42578125" style="210" customWidth="1"/>
    <col min="8201" max="8202" width="4.85546875" style="210" customWidth="1"/>
    <col min="8203" max="8203" width="10.42578125" style="210" customWidth="1"/>
    <col min="8204" max="8208" width="3.7109375" style="210" customWidth="1"/>
    <col min="8209" max="8209" width="12.28515625" style="210" customWidth="1"/>
    <col min="8210" max="8210" width="11.42578125" style="210" customWidth="1"/>
    <col min="8211" max="8211" width="3.7109375" style="210" customWidth="1"/>
    <col min="8212" max="8212" width="12.42578125" style="210" customWidth="1"/>
    <col min="8213" max="8215" width="3.7109375" style="210" customWidth="1"/>
    <col min="8216" max="8216" width="15.85546875" style="210" customWidth="1"/>
    <col min="8217" max="8217" width="10.7109375" style="210" customWidth="1"/>
    <col min="8218" max="8218" width="3.7109375" style="210" customWidth="1"/>
    <col min="8219" max="8219" width="16" style="210" customWidth="1"/>
    <col min="8220" max="8220" width="17.28515625" style="210" customWidth="1"/>
    <col min="8221" max="8221" width="11.140625" style="210" customWidth="1"/>
    <col min="8222" max="8222" width="14.7109375" style="210" customWidth="1"/>
    <col min="8223" max="8223" width="15" style="210" customWidth="1"/>
    <col min="8224" max="8228" width="6" style="210" customWidth="1"/>
    <col min="8229" max="8229" width="4.85546875" style="210" customWidth="1"/>
    <col min="8230" max="8230" width="10.42578125" style="210" bestFit="1" customWidth="1"/>
    <col min="8231" max="8231" width="11.7109375" style="210" customWidth="1"/>
    <col min="8232" max="8235" width="4.85546875" style="210" customWidth="1"/>
    <col min="8236" max="8451" width="10.85546875" style="210"/>
    <col min="8452" max="8456" width="6.42578125" style="210" customWidth="1"/>
    <col min="8457" max="8458" width="4.85546875" style="210" customWidth="1"/>
    <col min="8459" max="8459" width="10.42578125" style="210" customWidth="1"/>
    <col min="8460" max="8464" width="3.7109375" style="210" customWidth="1"/>
    <col min="8465" max="8465" width="12.28515625" style="210" customWidth="1"/>
    <col min="8466" max="8466" width="11.42578125" style="210" customWidth="1"/>
    <col min="8467" max="8467" width="3.7109375" style="210" customWidth="1"/>
    <col min="8468" max="8468" width="12.42578125" style="210" customWidth="1"/>
    <col min="8469" max="8471" width="3.7109375" style="210" customWidth="1"/>
    <col min="8472" max="8472" width="15.85546875" style="210" customWidth="1"/>
    <col min="8473" max="8473" width="10.7109375" style="210" customWidth="1"/>
    <col min="8474" max="8474" width="3.7109375" style="210" customWidth="1"/>
    <col min="8475" max="8475" width="16" style="210" customWidth="1"/>
    <col min="8476" max="8476" width="17.28515625" style="210" customWidth="1"/>
    <col min="8477" max="8477" width="11.140625" style="210" customWidth="1"/>
    <col min="8478" max="8478" width="14.7109375" style="210" customWidth="1"/>
    <col min="8479" max="8479" width="15" style="210" customWidth="1"/>
    <col min="8480" max="8484" width="6" style="210" customWidth="1"/>
    <col min="8485" max="8485" width="4.85546875" style="210" customWidth="1"/>
    <col min="8486" max="8486" width="10.42578125" style="210" bestFit="1" customWidth="1"/>
    <col min="8487" max="8487" width="11.7109375" style="210" customWidth="1"/>
    <col min="8488" max="8491" width="4.85546875" style="210" customWidth="1"/>
    <col min="8492" max="8707" width="10.85546875" style="210"/>
    <col min="8708" max="8712" width="6.42578125" style="210" customWidth="1"/>
    <col min="8713" max="8714" width="4.85546875" style="210" customWidth="1"/>
    <col min="8715" max="8715" width="10.42578125" style="210" customWidth="1"/>
    <col min="8716" max="8720" width="3.7109375" style="210" customWidth="1"/>
    <col min="8721" max="8721" width="12.28515625" style="210" customWidth="1"/>
    <col min="8722" max="8722" width="11.42578125" style="210" customWidth="1"/>
    <col min="8723" max="8723" width="3.7109375" style="210" customWidth="1"/>
    <col min="8724" max="8724" width="12.42578125" style="210" customWidth="1"/>
    <col min="8725" max="8727" width="3.7109375" style="210" customWidth="1"/>
    <col min="8728" max="8728" width="15.85546875" style="210" customWidth="1"/>
    <col min="8729" max="8729" width="10.7109375" style="210" customWidth="1"/>
    <col min="8730" max="8730" width="3.7109375" style="210" customWidth="1"/>
    <col min="8731" max="8731" width="16" style="210" customWidth="1"/>
    <col min="8732" max="8732" width="17.28515625" style="210" customWidth="1"/>
    <col min="8733" max="8733" width="11.140625" style="210" customWidth="1"/>
    <col min="8734" max="8734" width="14.7109375" style="210" customWidth="1"/>
    <col min="8735" max="8735" width="15" style="210" customWidth="1"/>
    <col min="8736" max="8740" width="6" style="210" customWidth="1"/>
    <col min="8741" max="8741" width="4.85546875" style="210" customWidth="1"/>
    <col min="8742" max="8742" width="10.42578125" style="210" bestFit="1" customWidth="1"/>
    <col min="8743" max="8743" width="11.7109375" style="210" customWidth="1"/>
    <col min="8744" max="8747" width="4.85546875" style="210" customWidth="1"/>
    <col min="8748" max="8963" width="10.85546875" style="210"/>
    <col min="8964" max="8968" width="6.42578125" style="210" customWidth="1"/>
    <col min="8969" max="8970" width="4.85546875" style="210" customWidth="1"/>
    <col min="8971" max="8971" width="10.42578125" style="210" customWidth="1"/>
    <col min="8972" max="8976" width="3.7109375" style="210" customWidth="1"/>
    <col min="8977" max="8977" width="12.28515625" style="210" customWidth="1"/>
    <col min="8978" max="8978" width="11.42578125" style="210" customWidth="1"/>
    <col min="8979" max="8979" width="3.7109375" style="210" customWidth="1"/>
    <col min="8980" max="8980" width="12.42578125" style="210" customWidth="1"/>
    <col min="8981" max="8983" width="3.7109375" style="210" customWidth="1"/>
    <col min="8984" max="8984" width="15.85546875" style="210" customWidth="1"/>
    <col min="8985" max="8985" width="10.7109375" style="210" customWidth="1"/>
    <col min="8986" max="8986" width="3.7109375" style="210" customWidth="1"/>
    <col min="8987" max="8987" width="16" style="210" customWidth="1"/>
    <col min="8988" max="8988" width="17.28515625" style="210" customWidth="1"/>
    <col min="8989" max="8989" width="11.140625" style="210" customWidth="1"/>
    <col min="8990" max="8990" width="14.7109375" style="210" customWidth="1"/>
    <col min="8991" max="8991" width="15" style="210" customWidth="1"/>
    <col min="8992" max="8996" width="6" style="210" customWidth="1"/>
    <col min="8997" max="8997" width="4.85546875" style="210" customWidth="1"/>
    <col min="8998" max="8998" width="10.42578125" style="210" bestFit="1" customWidth="1"/>
    <col min="8999" max="8999" width="11.7109375" style="210" customWidth="1"/>
    <col min="9000" max="9003" width="4.85546875" style="210" customWidth="1"/>
    <col min="9004" max="9219" width="10.85546875" style="210"/>
    <col min="9220" max="9224" width="6.42578125" style="210" customWidth="1"/>
    <col min="9225" max="9226" width="4.85546875" style="210" customWidth="1"/>
    <col min="9227" max="9227" width="10.42578125" style="210" customWidth="1"/>
    <col min="9228" max="9232" width="3.7109375" style="210" customWidth="1"/>
    <col min="9233" max="9233" width="12.28515625" style="210" customWidth="1"/>
    <col min="9234" max="9234" width="11.42578125" style="210" customWidth="1"/>
    <col min="9235" max="9235" width="3.7109375" style="210" customWidth="1"/>
    <col min="9236" max="9236" width="12.42578125" style="210" customWidth="1"/>
    <col min="9237" max="9239" width="3.7109375" style="210" customWidth="1"/>
    <col min="9240" max="9240" width="15.85546875" style="210" customWidth="1"/>
    <col min="9241" max="9241" width="10.7109375" style="210" customWidth="1"/>
    <col min="9242" max="9242" width="3.7109375" style="210" customWidth="1"/>
    <col min="9243" max="9243" width="16" style="210" customWidth="1"/>
    <col min="9244" max="9244" width="17.28515625" style="210" customWidth="1"/>
    <col min="9245" max="9245" width="11.140625" style="210" customWidth="1"/>
    <col min="9246" max="9246" width="14.7109375" style="210" customWidth="1"/>
    <col min="9247" max="9247" width="15" style="210" customWidth="1"/>
    <col min="9248" max="9252" width="6" style="210" customWidth="1"/>
    <col min="9253" max="9253" width="4.85546875" style="210" customWidth="1"/>
    <col min="9254" max="9254" width="10.42578125" style="210" bestFit="1" customWidth="1"/>
    <col min="9255" max="9255" width="11.7109375" style="210" customWidth="1"/>
    <col min="9256" max="9259" width="4.85546875" style="210" customWidth="1"/>
    <col min="9260" max="9475" width="10.85546875" style="210"/>
    <col min="9476" max="9480" width="6.42578125" style="210" customWidth="1"/>
    <col min="9481" max="9482" width="4.85546875" style="210" customWidth="1"/>
    <col min="9483" max="9483" width="10.42578125" style="210" customWidth="1"/>
    <col min="9484" max="9488" width="3.7109375" style="210" customWidth="1"/>
    <col min="9489" max="9489" width="12.28515625" style="210" customWidth="1"/>
    <col min="9490" max="9490" width="11.42578125" style="210" customWidth="1"/>
    <col min="9491" max="9491" width="3.7109375" style="210" customWidth="1"/>
    <col min="9492" max="9492" width="12.42578125" style="210" customWidth="1"/>
    <col min="9493" max="9495" width="3.7109375" style="210" customWidth="1"/>
    <col min="9496" max="9496" width="15.85546875" style="210" customWidth="1"/>
    <col min="9497" max="9497" width="10.7109375" style="210" customWidth="1"/>
    <col min="9498" max="9498" width="3.7109375" style="210" customWidth="1"/>
    <col min="9499" max="9499" width="16" style="210" customWidth="1"/>
    <col min="9500" max="9500" width="17.28515625" style="210" customWidth="1"/>
    <col min="9501" max="9501" width="11.140625" style="210" customWidth="1"/>
    <col min="9502" max="9502" width="14.7109375" style="210" customWidth="1"/>
    <col min="9503" max="9503" width="15" style="210" customWidth="1"/>
    <col min="9504" max="9508" width="6" style="210" customWidth="1"/>
    <col min="9509" max="9509" width="4.85546875" style="210" customWidth="1"/>
    <col min="9510" max="9510" width="10.42578125" style="210" bestFit="1" customWidth="1"/>
    <col min="9511" max="9511" width="11.7109375" style="210" customWidth="1"/>
    <col min="9512" max="9515" width="4.85546875" style="210" customWidth="1"/>
    <col min="9516" max="9731" width="10.85546875" style="210"/>
    <col min="9732" max="9736" width="6.42578125" style="210" customWidth="1"/>
    <col min="9737" max="9738" width="4.85546875" style="210" customWidth="1"/>
    <col min="9739" max="9739" width="10.42578125" style="210" customWidth="1"/>
    <col min="9740" max="9744" width="3.7109375" style="210" customWidth="1"/>
    <col min="9745" max="9745" width="12.28515625" style="210" customWidth="1"/>
    <col min="9746" max="9746" width="11.42578125" style="210" customWidth="1"/>
    <col min="9747" max="9747" width="3.7109375" style="210" customWidth="1"/>
    <col min="9748" max="9748" width="12.42578125" style="210" customWidth="1"/>
    <col min="9749" max="9751" width="3.7109375" style="210" customWidth="1"/>
    <col min="9752" max="9752" width="15.85546875" style="210" customWidth="1"/>
    <col min="9753" max="9753" width="10.7109375" style="210" customWidth="1"/>
    <col min="9754" max="9754" width="3.7109375" style="210" customWidth="1"/>
    <col min="9755" max="9755" width="16" style="210" customWidth="1"/>
    <col min="9756" max="9756" width="17.28515625" style="210" customWidth="1"/>
    <col min="9757" max="9757" width="11.140625" style="210" customWidth="1"/>
    <col min="9758" max="9758" width="14.7109375" style="210" customWidth="1"/>
    <col min="9759" max="9759" width="15" style="210" customWidth="1"/>
    <col min="9760" max="9764" width="6" style="210" customWidth="1"/>
    <col min="9765" max="9765" width="4.85546875" style="210" customWidth="1"/>
    <col min="9766" max="9766" width="10.42578125" style="210" bestFit="1" customWidth="1"/>
    <col min="9767" max="9767" width="11.7109375" style="210" customWidth="1"/>
    <col min="9768" max="9771" width="4.85546875" style="210" customWidth="1"/>
    <col min="9772" max="9987" width="10.85546875" style="210"/>
    <col min="9988" max="9992" width="6.42578125" style="210" customWidth="1"/>
    <col min="9993" max="9994" width="4.85546875" style="210" customWidth="1"/>
    <col min="9995" max="9995" width="10.42578125" style="210" customWidth="1"/>
    <col min="9996" max="10000" width="3.7109375" style="210" customWidth="1"/>
    <col min="10001" max="10001" width="12.28515625" style="210" customWidth="1"/>
    <col min="10002" max="10002" width="11.42578125" style="210" customWidth="1"/>
    <col min="10003" max="10003" width="3.7109375" style="210" customWidth="1"/>
    <col min="10004" max="10004" width="12.42578125" style="210" customWidth="1"/>
    <col min="10005" max="10007" width="3.7109375" style="210" customWidth="1"/>
    <col min="10008" max="10008" width="15.85546875" style="210" customWidth="1"/>
    <col min="10009" max="10009" width="10.7109375" style="210" customWidth="1"/>
    <col min="10010" max="10010" width="3.7109375" style="210" customWidth="1"/>
    <col min="10011" max="10011" width="16" style="210" customWidth="1"/>
    <col min="10012" max="10012" width="17.28515625" style="210" customWidth="1"/>
    <col min="10013" max="10013" width="11.140625" style="210" customWidth="1"/>
    <col min="10014" max="10014" width="14.7109375" style="210" customWidth="1"/>
    <col min="10015" max="10015" width="15" style="210" customWidth="1"/>
    <col min="10016" max="10020" width="6" style="210" customWidth="1"/>
    <col min="10021" max="10021" width="4.85546875" style="210" customWidth="1"/>
    <col min="10022" max="10022" width="10.42578125" style="210" bestFit="1" customWidth="1"/>
    <col min="10023" max="10023" width="11.7109375" style="210" customWidth="1"/>
    <col min="10024" max="10027" width="4.85546875" style="210" customWidth="1"/>
    <col min="10028" max="10243" width="10.85546875" style="210"/>
    <col min="10244" max="10248" width="6.42578125" style="210" customWidth="1"/>
    <col min="10249" max="10250" width="4.85546875" style="210" customWidth="1"/>
    <col min="10251" max="10251" width="10.42578125" style="210" customWidth="1"/>
    <col min="10252" max="10256" width="3.7109375" style="210" customWidth="1"/>
    <col min="10257" max="10257" width="12.28515625" style="210" customWidth="1"/>
    <col min="10258" max="10258" width="11.42578125" style="210" customWidth="1"/>
    <col min="10259" max="10259" width="3.7109375" style="210" customWidth="1"/>
    <col min="10260" max="10260" width="12.42578125" style="210" customWidth="1"/>
    <col min="10261" max="10263" width="3.7109375" style="210" customWidth="1"/>
    <col min="10264" max="10264" width="15.85546875" style="210" customWidth="1"/>
    <col min="10265" max="10265" width="10.7109375" style="210" customWidth="1"/>
    <col min="10266" max="10266" width="3.7109375" style="210" customWidth="1"/>
    <col min="10267" max="10267" width="16" style="210" customWidth="1"/>
    <col min="10268" max="10268" width="17.28515625" style="210" customWidth="1"/>
    <col min="10269" max="10269" width="11.140625" style="210" customWidth="1"/>
    <col min="10270" max="10270" width="14.7109375" style="210" customWidth="1"/>
    <col min="10271" max="10271" width="15" style="210" customWidth="1"/>
    <col min="10272" max="10276" width="6" style="210" customWidth="1"/>
    <col min="10277" max="10277" width="4.85546875" style="210" customWidth="1"/>
    <col min="10278" max="10278" width="10.42578125" style="210" bestFit="1" customWidth="1"/>
    <col min="10279" max="10279" width="11.7109375" style="210" customWidth="1"/>
    <col min="10280" max="10283" width="4.85546875" style="210" customWidth="1"/>
    <col min="10284" max="10499" width="10.85546875" style="210"/>
    <col min="10500" max="10504" width="6.42578125" style="210" customWidth="1"/>
    <col min="10505" max="10506" width="4.85546875" style="210" customWidth="1"/>
    <col min="10507" max="10507" width="10.42578125" style="210" customWidth="1"/>
    <col min="10508" max="10512" width="3.7109375" style="210" customWidth="1"/>
    <col min="10513" max="10513" width="12.28515625" style="210" customWidth="1"/>
    <col min="10514" max="10514" width="11.42578125" style="210" customWidth="1"/>
    <col min="10515" max="10515" width="3.7109375" style="210" customWidth="1"/>
    <col min="10516" max="10516" width="12.42578125" style="210" customWidth="1"/>
    <col min="10517" max="10519" width="3.7109375" style="210" customWidth="1"/>
    <col min="10520" max="10520" width="15.85546875" style="210" customWidth="1"/>
    <col min="10521" max="10521" width="10.7109375" style="210" customWidth="1"/>
    <col min="10522" max="10522" width="3.7109375" style="210" customWidth="1"/>
    <col min="10523" max="10523" width="16" style="210" customWidth="1"/>
    <col min="10524" max="10524" width="17.28515625" style="210" customWidth="1"/>
    <col min="10525" max="10525" width="11.140625" style="210" customWidth="1"/>
    <col min="10526" max="10526" width="14.7109375" style="210" customWidth="1"/>
    <col min="10527" max="10527" width="15" style="210" customWidth="1"/>
    <col min="10528" max="10532" width="6" style="210" customWidth="1"/>
    <col min="10533" max="10533" width="4.85546875" style="210" customWidth="1"/>
    <col min="10534" max="10534" width="10.42578125" style="210" bestFit="1" customWidth="1"/>
    <col min="10535" max="10535" width="11.7109375" style="210" customWidth="1"/>
    <col min="10536" max="10539" width="4.85546875" style="210" customWidth="1"/>
    <col min="10540" max="10755" width="10.85546875" style="210"/>
    <col min="10756" max="10760" width="6.42578125" style="210" customWidth="1"/>
    <col min="10761" max="10762" width="4.85546875" style="210" customWidth="1"/>
    <col min="10763" max="10763" width="10.42578125" style="210" customWidth="1"/>
    <col min="10764" max="10768" width="3.7109375" style="210" customWidth="1"/>
    <col min="10769" max="10769" width="12.28515625" style="210" customWidth="1"/>
    <col min="10770" max="10770" width="11.42578125" style="210" customWidth="1"/>
    <col min="10771" max="10771" width="3.7109375" style="210" customWidth="1"/>
    <col min="10772" max="10772" width="12.42578125" style="210" customWidth="1"/>
    <col min="10773" max="10775" width="3.7109375" style="210" customWidth="1"/>
    <col min="10776" max="10776" width="15.85546875" style="210" customWidth="1"/>
    <col min="10777" max="10777" width="10.7109375" style="210" customWidth="1"/>
    <col min="10778" max="10778" width="3.7109375" style="210" customWidth="1"/>
    <col min="10779" max="10779" width="16" style="210" customWidth="1"/>
    <col min="10780" max="10780" width="17.28515625" style="210" customWidth="1"/>
    <col min="10781" max="10781" width="11.140625" style="210" customWidth="1"/>
    <col min="10782" max="10782" width="14.7109375" style="210" customWidth="1"/>
    <col min="10783" max="10783" width="15" style="210" customWidth="1"/>
    <col min="10784" max="10788" width="6" style="210" customWidth="1"/>
    <col min="10789" max="10789" width="4.85546875" style="210" customWidth="1"/>
    <col min="10790" max="10790" width="10.42578125" style="210" bestFit="1" customWidth="1"/>
    <col min="10791" max="10791" width="11.7109375" style="210" customWidth="1"/>
    <col min="10792" max="10795" width="4.85546875" style="210" customWidth="1"/>
    <col min="10796" max="11011" width="10.85546875" style="210"/>
    <col min="11012" max="11016" width="6.42578125" style="210" customWidth="1"/>
    <col min="11017" max="11018" width="4.85546875" style="210" customWidth="1"/>
    <col min="11019" max="11019" width="10.42578125" style="210" customWidth="1"/>
    <col min="11020" max="11024" width="3.7109375" style="210" customWidth="1"/>
    <col min="11025" max="11025" width="12.28515625" style="210" customWidth="1"/>
    <col min="11026" max="11026" width="11.42578125" style="210" customWidth="1"/>
    <col min="11027" max="11027" width="3.7109375" style="210" customWidth="1"/>
    <col min="11028" max="11028" width="12.42578125" style="210" customWidth="1"/>
    <col min="11029" max="11031" width="3.7109375" style="210" customWidth="1"/>
    <col min="11032" max="11032" width="15.85546875" style="210" customWidth="1"/>
    <col min="11033" max="11033" width="10.7109375" style="210" customWidth="1"/>
    <col min="11034" max="11034" width="3.7109375" style="210" customWidth="1"/>
    <col min="11035" max="11035" width="16" style="210" customWidth="1"/>
    <col min="11036" max="11036" width="17.28515625" style="210" customWidth="1"/>
    <col min="11037" max="11037" width="11.140625" style="210" customWidth="1"/>
    <col min="11038" max="11038" width="14.7109375" style="210" customWidth="1"/>
    <col min="11039" max="11039" width="15" style="210" customWidth="1"/>
    <col min="11040" max="11044" width="6" style="210" customWidth="1"/>
    <col min="11045" max="11045" width="4.85546875" style="210" customWidth="1"/>
    <col min="11046" max="11046" width="10.42578125" style="210" bestFit="1" customWidth="1"/>
    <col min="11047" max="11047" width="11.7109375" style="210" customWidth="1"/>
    <col min="11048" max="11051" width="4.85546875" style="210" customWidth="1"/>
    <col min="11052" max="11267" width="10.85546875" style="210"/>
    <col min="11268" max="11272" width="6.42578125" style="210" customWidth="1"/>
    <col min="11273" max="11274" width="4.85546875" style="210" customWidth="1"/>
    <col min="11275" max="11275" width="10.42578125" style="210" customWidth="1"/>
    <col min="11276" max="11280" width="3.7109375" style="210" customWidth="1"/>
    <col min="11281" max="11281" width="12.28515625" style="210" customWidth="1"/>
    <col min="11282" max="11282" width="11.42578125" style="210" customWidth="1"/>
    <col min="11283" max="11283" width="3.7109375" style="210" customWidth="1"/>
    <col min="11284" max="11284" width="12.42578125" style="210" customWidth="1"/>
    <col min="11285" max="11287" width="3.7109375" style="210" customWidth="1"/>
    <col min="11288" max="11288" width="15.85546875" style="210" customWidth="1"/>
    <col min="11289" max="11289" width="10.7109375" style="210" customWidth="1"/>
    <col min="11290" max="11290" width="3.7109375" style="210" customWidth="1"/>
    <col min="11291" max="11291" width="16" style="210" customWidth="1"/>
    <col min="11292" max="11292" width="17.28515625" style="210" customWidth="1"/>
    <col min="11293" max="11293" width="11.140625" style="210" customWidth="1"/>
    <col min="11294" max="11294" width="14.7109375" style="210" customWidth="1"/>
    <col min="11295" max="11295" width="15" style="210" customWidth="1"/>
    <col min="11296" max="11300" width="6" style="210" customWidth="1"/>
    <col min="11301" max="11301" width="4.85546875" style="210" customWidth="1"/>
    <col min="11302" max="11302" width="10.42578125" style="210" bestFit="1" customWidth="1"/>
    <col min="11303" max="11303" width="11.7109375" style="210" customWidth="1"/>
    <col min="11304" max="11307" width="4.85546875" style="210" customWidth="1"/>
    <col min="11308" max="11523" width="10.85546875" style="210"/>
    <col min="11524" max="11528" width="6.42578125" style="210" customWidth="1"/>
    <col min="11529" max="11530" width="4.85546875" style="210" customWidth="1"/>
    <col min="11531" max="11531" width="10.42578125" style="210" customWidth="1"/>
    <col min="11532" max="11536" width="3.7109375" style="210" customWidth="1"/>
    <col min="11537" max="11537" width="12.28515625" style="210" customWidth="1"/>
    <col min="11538" max="11538" width="11.42578125" style="210" customWidth="1"/>
    <col min="11539" max="11539" width="3.7109375" style="210" customWidth="1"/>
    <col min="11540" max="11540" width="12.42578125" style="210" customWidth="1"/>
    <col min="11541" max="11543" width="3.7109375" style="210" customWidth="1"/>
    <col min="11544" max="11544" width="15.85546875" style="210" customWidth="1"/>
    <col min="11545" max="11545" width="10.7109375" style="210" customWidth="1"/>
    <col min="11546" max="11546" width="3.7109375" style="210" customWidth="1"/>
    <col min="11547" max="11547" width="16" style="210" customWidth="1"/>
    <col min="11548" max="11548" width="17.28515625" style="210" customWidth="1"/>
    <col min="11549" max="11549" width="11.140625" style="210" customWidth="1"/>
    <col min="11550" max="11550" width="14.7109375" style="210" customWidth="1"/>
    <col min="11551" max="11551" width="15" style="210" customWidth="1"/>
    <col min="11552" max="11556" width="6" style="210" customWidth="1"/>
    <col min="11557" max="11557" width="4.85546875" style="210" customWidth="1"/>
    <col min="11558" max="11558" width="10.42578125" style="210" bestFit="1" customWidth="1"/>
    <col min="11559" max="11559" width="11.7109375" style="210" customWidth="1"/>
    <col min="11560" max="11563" width="4.85546875" style="210" customWidth="1"/>
    <col min="11564" max="11779" width="10.85546875" style="210"/>
    <col min="11780" max="11784" width="6.42578125" style="210" customWidth="1"/>
    <col min="11785" max="11786" width="4.85546875" style="210" customWidth="1"/>
    <col min="11787" max="11787" width="10.42578125" style="210" customWidth="1"/>
    <col min="11788" max="11792" width="3.7109375" style="210" customWidth="1"/>
    <col min="11793" max="11793" width="12.28515625" style="210" customWidth="1"/>
    <col min="11794" max="11794" width="11.42578125" style="210" customWidth="1"/>
    <col min="11795" max="11795" width="3.7109375" style="210" customWidth="1"/>
    <col min="11796" max="11796" width="12.42578125" style="210" customWidth="1"/>
    <col min="11797" max="11799" width="3.7109375" style="210" customWidth="1"/>
    <col min="11800" max="11800" width="15.85546875" style="210" customWidth="1"/>
    <col min="11801" max="11801" width="10.7109375" style="210" customWidth="1"/>
    <col min="11802" max="11802" width="3.7109375" style="210" customWidth="1"/>
    <col min="11803" max="11803" width="16" style="210" customWidth="1"/>
    <col min="11804" max="11804" width="17.28515625" style="210" customWidth="1"/>
    <col min="11805" max="11805" width="11.140625" style="210" customWidth="1"/>
    <col min="11806" max="11806" width="14.7109375" style="210" customWidth="1"/>
    <col min="11807" max="11807" width="15" style="210" customWidth="1"/>
    <col min="11808" max="11812" width="6" style="210" customWidth="1"/>
    <col min="11813" max="11813" width="4.85546875" style="210" customWidth="1"/>
    <col min="11814" max="11814" width="10.42578125" style="210" bestFit="1" customWidth="1"/>
    <col min="11815" max="11815" width="11.7109375" style="210" customWidth="1"/>
    <col min="11816" max="11819" width="4.85546875" style="210" customWidth="1"/>
    <col min="11820" max="12035" width="10.85546875" style="210"/>
    <col min="12036" max="12040" width="6.42578125" style="210" customWidth="1"/>
    <col min="12041" max="12042" width="4.85546875" style="210" customWidth="1"/>
    <col min="12043" max="12043" width="10.42578125" style="210" customWidth="1"/>
    <col min="12044" max="12048" width="3.7109375" style="210" customWidth="1"/>
    <col min="12049" max="12049" width="12.28515625" style="210" customWidth="1"/>
    <col min="12050" max="12050" width="11.42578125" style="210" customWidth="1"/>
    <col min="12051" max="12051" width="3.7109375" style="210" customWidth="1"/>
    <col min="12052" max="12052" width="12.42578125" style="210" customWidth="1"/>
    <col min="12053" max="12055" width="3.7109375" style="210" customWidth="1"/>
    <col min="12056" max="12056" width="15.85546875" style="210" customWidth="1"/>
    <col min="12057" max="12057" width="10.7109375" style="210" customWidth="1"/>
    <col min="12058" max="12058" width="3.7109375" style="210" customWidth="1"/>
    <col min="12059" max="12059" width="16" style="210" customWidth="1"/>
    <col min="12060" max="12060" width="17.28515625" style="210" customWidth="1"/>
    <col min="12061" max="12061" width="11.140625" style="210" customWidth="1"/>
    <col min="12062" max="12062" width="14.7109375" style="210" customWidth="1"/>
    <col min="12063" max="12063" width="15" style="210" customWidth="1"/>
    <col min="12064" max="12068" width="6" style="210" customWidth="1"/>
    <col min="12069" max="12069" width="4.85546875" style="210" customWidth="1"/>
    <col min="12070" max="12070" width="10.42578125" style="210" bestFit="1" customWidth="1"/>
    <col min="12071" max="12071" width="11.7109375" style="210" customWidth="1"/>
    <col min="12072" max="12075" width="4.85546875" style="210" customWidth="1"/>
    <col min="12076" max="12291" width="10.85546875" style="210"/>
    <col min="12292" max="12296" width="6.42578125" style="210" customWidth="1"/>
    <col min="12297" max="12298" width="4.85546875" style="210" customWidth="1"/>
    <col min="12299" max="12299" width="10.42578125" style="210" customWidth="1"/>
    <col min="12300" max="12304" width="3.7109375" style="210" customWidth="1"/>
    <col min="12305" max="12305" width="12.28515625" style="210" customWidth="1"/>
    <col min="12306" max="12306" width="11.42578125" style="210" customWidth="1"/>
    <col min="12307" max="12307" width="3.7109375" style="210" customWidth="1"/>
    <col min="12308" max="12308" width="12.42578125" style="210" customWidth="1"/>
    <col min="12309" max="12311" width="3.7109375" style="210" customWidth="1"/>
    <col min="12312" max="12312" width="15.85546875" style="210" customWidth="1"/>
    <col min="12313" max="12313" width="10.7109375" style="210" customWidth="1"/>
    <col min="12314" max="12314" width="3.7109375" style="210" customWidth="1"/>
    <col min="12315" max="12315" width="16" style="210" customWidth="1"/>
    <col min="12316" max="12316" width="17.28515625" style="210" customWidth="1"/>
    <col min="12317" max="12317" width="11.140625" style="210" customWidth="1"/>
    <col min="12318" max="12318" width="14.7109375" style="210" customWidth="1"/>
    <col min="12319" max="12319" width="15" style="210" customWidth="1"/>
    <col min="12320" max="12324" width="6" style="210" customWidth="1"/>
    <col min="12325" max="12325" width="4.85546875" style="210" customWidth="1"/>
    <col min="12326" max="12326" width="10.42578125" style="210" bestFit="1" customWidth="1"/>
    <col min="12327" max="12327" width="11.7109375" style="210" customWidth="1"/>
    <col min="12328" max="12331" width="4.85546875" style="210" customWidth="1"/>
    <col min="12332" max="12547" width="10.85546875" style="210"/>
    <col min="12548" max="12552" width="6.42578125" style="210" customWidth="1"/>
    <col min="12553" max="12554" width="4.85546875" style="210" customWidth="1"/>
    <col min="12555" max="12555" width="10.42578125" style="210" customWidth="1"/>
    <col min="12556" max="12560" width="3.7109375" style="210" customWidth="1"/>
    <col min="12561" max="12561" width="12.28515625" style="210" customWidth="1"/>
    <col min="12562" max="12562" width="11.42578125" style="210" customWidth="1"/>
    <col min="12563" max="12563" width="3.7109375" style="210" customWidth="1"/>
    <col min="12564" max="12564" width="12.42578125" style="210" customWidth="1"/>
    <col min="12565" max="12567" width="3.7109375" style="210" customWidth="1"/>
    <col min="12568" max="12568" width="15.85546875" style="210" customWidth="1"/>
    <col min="12569" max="12569" width="10.7109375" style="210" customWidth="1"/>
    <col min="12570" max="12570" width="3.7109375" style="210" customWidth="1"/>
    <col min="12571" max="12571" width="16" style="210" customWidth="1"/>
    <col min="12572" max="12572" width="17.28515625" style="210" customWidth="1"/>
    <col min="12573" max="12573" width="11.140625" style="210" customWidth="1"/>
    <col min="12574" max="12574" width="14.7109375" style="210" customWidth="1"/>
    <col min="12575" max="12575" width="15" style="210" customWidth="1"/>
    <col min="12576" max="12580" width="6" style="210" customWidth="1"/>
    <col min="12581" max="12581" width="4.85546875" style="210" customWidth="1"/>
    <col min="12582" max="12582" width="10.42578125" style="210" bestFit="1" customWidth="1"/>
    <col min="12583" max="12583" width="11.7109375" style="210" customWidth="1"/>
    <col min="12584" max="12587" width="4.85546875" style="210" customWidth="1"/>
    <col min="12588" max="12803" width="10.85546875" style="210"/>
    <col min="12804" max="12808" width="6.42578125" style="210" customWidth="1"/>
    <col min="12809" max="12810" width="4.85546875" style="210" customWidth="1"/>
    <col min="12811" max="12811" width="10.42578125" style="210" customWidth="1"/>
    <col min="12812" max="12816" width="3.7109375" style="210" customWidth="1"/>
    <col min="12817" max="12817" width="12.28515625" style="210" customWidth="1"/>
    <col min="12818" max="12818" width="11.42578125" style="210" customWidth="1"/>
    <col min="12819" max="12819" width="3.7109375" style="210" customWidth="1"/>
    <col min="12820" max="12820" width="12.42578125" style="210" customWidth="1"/>
    <col min="12821" max="12823" width="3.7109375" style="210" customWidth="1"/>
    <col min="12824" max="12824" width="15.85546875" style="210" customWidth="1"/>
    <col min="12825" max="12825" width="10.7109375" style="210" customWidth="1"/>
    <col min="12826" max="12826" width="3.7109375" style="210" customWidth="1"/>
    <col min="12827" max="12827" width="16" style="210" customWidth="1"/>
    <col min="12828" max="12828" width="17.28515625" style="210" customWidth="1"/>
    <col min="12829" max="12829" width="11.140625" style="210" customWidth="1"/>
    <col min="12830" max="12830" width="14.7109375" style="210" customWidth="1"/>
    <col min="12831" max="12831" width="15" style="210" customWidth="1"/>
    <col min="12832" max="12836" width="6" style="210" customWidth="1"/>
    <col min="12837" max="12837" width="4.85546875" style="210" customWidth="1"/>
    <col min="12838" max="12838" width="10.42578125" style="210" bestFit="1" customWidth="1"/>
    <col min="12839" max="12839" width="11.7109375" style="210" customWidth="1"/>
    <col min="12840" max="12843" width="4.85546875" style="210" customWidth="1"/>
    <col min="12844" max="13059" width="10.85546875" style="210"/>
    <col min="13060" max="13064" width="6.42578125" style="210" customWidth="1"/>
    <col min="13065" max="13066" width="4.85546875" style="210" customWidth="1"/>
    <col min="13067" max="13067" width="10.42578125" style="210" customWidth="1"/>
    <col min="13068" max="13072" width="3.7109375" style="210" customWidth="1"/>
    <col min="13073" max="13073" width="12.28515625" style="210" customWidth="1"/>
    <col min="13074" max="13074" width="11.42578125" style="210" customWidth="1"/>
    <col min="13075" max="13075" width="3.7109375" style="210" customWidth="1"/>
    <col min="13076" max="13076" width="12.42578125" style="210" customWidth="1"/>
    <col min="13077" max="13079" width="3.7109375" style="210" customWidth="1"/>
    <col min="13080" max="13080" width="15.85546875" style="210" customWidth="1"/>
    <col min="13081" max="13081" width="10.7109375" style="210" customWidth="1"/>
    <col min="13082" max="13082" width="3.7109375" style="210" customWidth="1"/>
    <col min="13083" max="13083" width="16" style="210" customWidth="1"/>
    <col min="13084" max="13084" width="17.28515625" style="210" customWidth="1"/>
    <col min="13085" max="13085" width="11.140625" style="210" customWidth="1"/>
    <col min="13086" max="13086" width="14.7109375" style="210" customWidth="1"/>
    <col min="13087" max="13087" width="15" style="210" customWidth="1"/>
    <col min="13088" max="13092" width="6" style="210" customWidth="1"/>
    <col min="13093" max="13093" width="4.85546875" style="210" customWidth="1"/>
    <col min="13094" max="13094" width="10.42578125" style="210" bestFit="1" customWidth="1"/>
    <col min="13095" max="13095" width="11.7109375" style="210" customWidth="1"/>
    <col min="13096" max="13099" width="4.85546875" style="210" customWidth="1"/>
    <col min="13100" max="13315" width="10.85546875" style="210"/>
    <col min="13316" max="13320" width="6.42578125" style="210" customWidth="1"/>
    <col min="13321" max="13322" width="4.85546875" style="210" customWidth="1"/>
    <col min="13323" max="13323" width="10.42578125" style="210" customWidth="1"/>
    <col min="13324" max="13328" width="3.7109375" style="210" customWidth="1"/>
    <col min="13329" max="13329" width="12.28515625" style="210" customWidth="1"/>
    <col min="13330" max="13330" width="11.42578125" style="210" customWidth="1"/>
    <col min="13331" max="13331" width="3.7109375" style="210" customWidth="1"/>
    <col min="13332" max="13332" width="12.42578125" style="210" customWidth="1"/>
    <col min="13333" max="13335" width="3.7109375" style="210" customWidth="1"/>
    <col min="13336" max="13336" width="15.85546875" style="210" customWidth="1"/>
    <col min="13337" max="13337" width="10.7109375" style="210" customWidth="1"/>
    <col min="13338" max="13338" width="3.7109375" style="210" customWidth="1"/>
    <col min="13339" max="13339" width="16" style="210" customWidth="1"/>
    <col min="13340" max="13340" width="17.28515625" style="210" customWidth="1"/>
    <col min="13341" max="13341" width="11.140625" style="210" customWidth="1"/>
    <col min="13342" max="13342" width="14.7109375" style="210" customWidth="1"/>
    <col min="13343" max="13343" width="15" style="210" customWidth="1"/>
    <col min="13344" max="13348" width="6" style="210" customWidth="1"/>
    <col min="13349" max="13349" width="4.85546875" style="210" customWidth="1"/>
    <col min="13350" max="13350" width="10.42578125" style="210" bestFit="1" customWidth="1"/>
    <col min="13351" max="13351" width="11.7109375" style="210" customWidth="1"/>
    <col min="13352" max="13355" width="4.85546875" style="210" customWidth="1"/>
    <col min="13356" max="13571" width="10.85546875" style="210"/>
    <col min="13572" max="13576" width="6.42578125" style="210" customWidth="1"/>
    <col min="13577" max="13578" width="4.85546875" style="210" customWidth="1"/>
    <col min="13579" max="13579" width="10.42578125" style="210" customWidth="1"/>
    <col min="13580" max="13584" width="3.7109375" style="210" customWidth="1"/>
    <col min="13585" max="13585" width="12.28515625" style="210" customWidth="1"/>
    <col min="13586" max="13586" width="11.42578125" style="210" customWidth="1"/>
    <col min="13587" max="13587" width="3.7109375" style="210" customWidth="1"/>
    <col min="13588" max="13588" width="12.42578125" style="210" customWidth="1"/>
    <col min="13589" max="13591" width="3.7109375" style="210" customWidth="1"/>
    <col min="13592" max="13592" width="15.85546875" style="210" customWidth="1"/>
    <col min="13593" max="13593" width="10.7109375" style="210" customWidth="1"/>
    <col min="13594" max="13594" width="3.7109375" style="210" customWidth="1"/>
    <col min="13595" max="13595" width="16" style="210" customWidth="1"/>
    <col min="13596" max="13596" width="17.28515625" style="210" customWidth="1"/>
    <col min="13597" max="13597" width="11.140625" style="210" customWidth="1"/>
    <col min="13598" max="13598" width="14.7109375" style="210" customWidth="1"/>
    <col min="13599" max="13599" width="15" style="210" customWidth="1"/>
    <col min="13600" max="13604" width="6" style="210" customWidth="1"/>
    <col min="13605" max="13605" width="4.85546875" style="210" customWidth="1"/>
    <col min="13606" max="13606" width="10.42578125" style="210" bestFit="1" customWidth="1"/>
    <col min="13607" max="13607" width="11.7109375" style="210" customWidth="1"/>
    <col min="13608" max="13611" width="4.85546875" style="210" customWidth="1"/>
    <col min="13612" max="13827" width="10.85546875" style="210"/>
    <col min="13828" max="13832" width="6.42578125" style="210" customWidth="1"/>
    <col min="13833" max="13834" width="4.85546875" style="210" customWidth="1"/>
    <col min="13835" max="13835" width="10.42578125" style="210" customWidth="1"/>
    <col min="13836" max="13840" width="3.7109375" style="210" customWidth="1"/>
    <col min="13841" max="13841" width="12.28515625" style="210" customWidth="1"/>
    <col min="13842" max="13842" width="11.42578125" style="210" customWidth="1"/>
    <col min="13843" max="13843" width="3.7109375" style="210" customWidth="1"/>
    <col min="13844" max="13844" width="12.42578125" style="210" customWidth="1"/>
    <col min="13845" max="13847" width="3.7109375" style="210" customWidth="1"/>
    <col min="13848" max="13848" width="15.85546875" style="210" customWidth="1"/>
    <col min="13849" max="13849" width="10.7109375" style="210" customWidth="1"/>
    <col min="13850" max="13850" width="3.7109375" style="210" customWidth="1"/>
    <col min="13851" max="13851" width="16" style="210" customWidth="1"/>
    <col min="13852" max="13852" width="17.28515625" style="210" customWidth="1"/>
    <col min="13853" max="13853" width="11.140625" style="210" customWidth="1"/>
    <col min="13854" max="13854" width="14.7109375" style="210" customWidth="1"/>
    <col min="13855" max="13855" width="15" style="210" customWidth="1"/>
    <col min="13856" max="13860" width="6" style="210" customWidth="1"/>
    <col min="13861" max="13861" width="4.85546875" style="210" customWidth="1"/>
    <col min="13862" max="13862" width="10.42578125" style="210" bestFit="1" customWidth="1"/>
    <col min="13863" max="13863" width="11.7109375" style="210" customWidth="1"/>
    <col min="13864" max="13867" width="4.85546875" style="210" customWidth="1"/>
    <col min="13868" max="14083" width="10.85546875" style="210"/>
    <col min="14084" max="14088" width="6.42578125" style="210" customWidth="1"/>
    <col min="14089" max="14090" width="4.85546875" style="210" customWidth="1"/>
    <col min="14091" max="14091" width="10.42578125" style="210" customWidth="1"/>
    <col min="14092" max="14096" width="3.7109375" style="210" customWidth="1"/>
    <col min="14097" max="14097" width="12.28515625" style="210" customWidth="1"/>
    <col min="14098" max="14098" width="11.42578125" style="210" customWidth="1"/>
    <col min="14099" max="14099" width="3.7109375" style="210" customWidth="1"/>
    <col min="14100" max="14100" width="12.42578125" style="210" customWidth="1"/>
    <col min="14101" max="14103" width="3.7109375" style="210" customWidth="1"/>
    <col min="14104" max="14104" width="15.85546875" style="210" customWidth="1"/>
    <col min="14105" max="14105" width="10.7109375" style="210" customWidth="1"/>
    <col min="14106" max="14106" width="3.7109375" style="210" customWidth="1"/>
    <col min="14107" max="14107" width="16" style="210" customWidth="1"/>
    <col min="14108" max="14108" width="17.28515625" style="210" customWidth="1"/>
    <col min="14109" max="14109" width="11.140625" style="210" customWidth="1"/>
    <col min="14110" max="14110" width="14.7109375" style="210" customWidth="1"/>
    <col min="14111" max="14111" width="15" style="210" customWidth="1"/>
    <col min="14112" max="14116" width="6" style="210" customWidth="1"/>
    <col min="14117" max="14117" width="4.85546875" style="210" customWidth="1"/>
    <col min="14118" max="14118" width="10.42578125" style="210" bestFit="1" customWidth="1"/>
    <col min="14119" max="14119" width="11.7109375" style="210" customWidth="1"/>
    <col min="14120" max="14123" width="4.85546875" style="210" customWidth="1"/>
    <col min="14124" max="14339" width="10.85546875" style="210"/>
    <col min="14340" max="14344" width="6.42578125" style="210" customWidth="1"/>
    <col min="14345" max="14346" width="4.85546875" style="210" customWidth="1"/>
    <col min="14347" max="14347" width="10.42578125" style="210" customWidth="1"/>
    <col min="14348" max="14352" width="3.7109375" style="210" customWidth="1"/>
    <col min="14353" max="14353" width="12.28515625" style="210" customWidth="1"/>
    <col min="14354" max="14354" width="11.42578125" style="210" customWidth="1"/>
    <col min="14355" max="14355" width="3.7109375" style="210" customWidth="1"/>
    <col min="14356" max="14356" width="12.42578125" style="210" customWidth="1"/>
    <col min="14357" max="14359" width="3.7109375" style="210" customWidth="1"/>
    <col min="14360" max="14360" width="15.85546875" style="210" customWidth="1"/>
    <col min="14361" max="14361" width="10.7109375" style="210" customWidth="1"/>
    <col min="14362" max="14362" width="3.7109375" style="210" customWidth="1"/>
    <col min="14363" max="14363" width="16" style="210" customWidth="1"/>
    <col min="14364" max="14364" width="17.28515625" style="210" customWidth="1"/>
    <col min="14365" max="14365" width="11.140625" style="210" customWidth="1"/>
    <col min="14366" max="14366" width="14.7109375" style="210" customWidth="1"/>
    <col min="14367" max="14367" width="15" style="210" customWidth="1"/>
    <col min="14368" max="14372" width="6" style="210" customWidth="1"/>
    <col min="14373" max="14373" width="4.85546875" style="210" customWidth="1"/>
    <col min="14374" max="14374" width="10.42578125" style="210" bestFit="1" customWidth="1"/>
    <col min="14375" max="14375" width="11.7109375" style="210" customWidth="1"/>
    <col min="14376" max="14379" width="4.85546875" style="210" customWidth="1"/>
    <col min="14380" max="14595" width="10.85546875" style="210"/>
    <col min="14596" max="14600" width="6.42578125" style="210" customWidth="1"/>
    <col min="14601" max="14602" width="4.85546875" style="210" customWidth="1"/>
    <col min="14603" max="14603" width="10.42578125" style="210" customWidth="1"/>
    <col min="14604" max="14608" width="3.7109375" style="210" customWidth="1"/>
    <col min="14609" max="14609" width="12.28515625" style="210" customWidth="1"/>
    <col min="14610" max="14610" width="11.42578125" style="210" customWidth="1"/>
    <col min="14611" max="14611" width="3.7109375" style="210" customWidth="1"/>
    <col min="14612" max="14612" width="12.42578125" style="210" customWidth="1"/>
    <col min="14613" max="14615" width="3.7109375" style="210" customWidth="1"/>
    <col min="14616" max="14616" width="15.85546875" style="210" customWidth="1"/>
    <col min="14617" max="14617" width="10.7109375" style="210" customWidth="1"/>
    <col min="14618" max="14618" width="3.7109375" style="210" customWidth="1"/>
    <col min="14619" max="14619" width="16" style="210" customWidth="1"/>
    <col min="14620" max="14620" width="17.28515625" style="210" customWidth="1"/>
    <col min="14621" max="14621" width="11.140625" style="210" customWidth="1"/>
    <col min="14622" max="14622" width="14.7109375" style="210" customWidth="1"/>
    <col min="14623" max="14623" width="15" style="210" customWidth="1"/>
    <col min="14624" max="14628" width="6" style="210" customWidth="1"/>
    <col min="14629" max="14629" width="4.85546875" style="210" customWidth="1"/>
    <col min="14630" max="14630" width="10.42578125" style="210" bestFit="1" customWidth="1"/>
    <col min="14631" max="14631" width="11.7109375" style="210" customWidth="1"/>
    <col min="14632" max="14635" width="4.85546875" style="210" customWidth="1"/>
    <col min="14636" max="14851" width="10.85546875" style="210"/>
    <col min="14852" max="14856" width="6.42578125" style="210" customWidth="1"/>
    <col min="14857" max="14858" width="4.85546875" style="210" customWidth="1"/>
    <col min="14859" max="14859" width="10.42578125" style="210" customWidth="1"/>
    <col min="14860" max="14864" width="3.7109375" style="210" customWidth="1"/>
    <col min="14865" max="14865" width="12.28515625" style="210" customWidth="1"/>
    <col min="14866" max="14866" width="11.42578125" style="210" customWidth="1"/>
    <col min="14867" max="14867" width="3.7109375" style="210" customWidth="1"/>
    <col min="14868" max="14868" width="12.42578125" style="210" customWidth="1"/>
    <col min="14869" max="14871" width="3.7109375" style="210" customWidth="1"/>
    <col min="14872" max="14872" width="15.85546875" style="210" customWidth="1"/>
    <col min="14873" max="14873" width="10.7109375" style="210" customWidth="1"/>
    <col min="14874" max="14874" width="3.7109375" style="210" customWidth="1"/>
    <col min="14875" max="14875" width="16" style="210" customWidth="1"/>
    <col min="14876" max="14876" width="17.28515625" style="210" customWidth="1"/>
    <col min="14877" max="14877" width="11.140625" style="210" customWidth="1"/>
    <col min="14878" max="14878" width="14.7109375" style="210" customWidth="1"/>
    <col min="14879" max="14879" width="15" style="210" customWidth="1"/>
    <col min="14880" max="14884" width="6" style="210" customWidth="1"/>
    <col min="14885" max="14885" width="4.85546875" style="210" customWidth="1"/>
    <col min="14886" max="14886" width="10.42578125" style="210" bestFit="1" customWidth="1"/>
    <col min="14887" max="14887" width="11.7109375" style="210" customWidth="1"/>
    <col min="14888" max="14891" width="4.85546875" style="210" customWidth="1"/>
    <col min="14892" max="15107" width="10.85546875" style="210"/>
    <col min="15108" max="15112" width="6.42578125" style="210" customWidth="1"/>
    <col min="15113" max="15114" width="4.85546875" style="210" customWidth="1"/>
    <col min="15115" max="15115" width="10.42578125" style="210" customWidth="1"/>
    <col min="15116" max="15120" width="3.7109375" style="210" customWidth="1"/>
    <col min="15121" max="15121" width="12.28515625" style="210" customWidth="1"/>
    <col min="15122" max="15122" width="11.42578125" style="210" customWidth="1"/>
    <col min="15123" max="15123" width="3.7109375" style="210" customWidth="1"/>
    <col min="15124" max="15124" width="12.42578125" style="210" customWidth="1"/>
    <col min="15125" max="15127" width="3.7109375" style="210" customWidth="1"/>
    <col min="15128" max="15128" width="15.85546875" style="210" customWidth="1"/>
    <col min="15129" max="15129" width="10.7109375" style="210" customWidth="1"/>
    <col min="15130" max="15130" width="3.7109375" style="210" customWidth="1"/>
    <col min="15131" max="15131" width="16" style="210" customWidth="1"/>
    <col min="15132" max="15132" width="17.28515625" style="210" customWidth="1"/>
    <col min="15133" max="15133" width="11.140625" style="210" customWidth="1"/>
    <col min="15134" max="15134" width="14.7109375" style="210" customWidth="1"/>
    <col min="15135" max="15135" width="15" style="210" customWidth="1"/>
    <col min="15136" max="15140" width="6" style="210" customWidth="1"/>
    <col min="15141" max="15141" width="4.85546875" style="210" customWidth="1"/>
    <col min="15142" max="15142" width="10.42578125" style="210" bestFit="1" customWidth="1"/>
    <col min="15143" max="15143" width="11.7109375" style="210" customWidth="1"/>
    <col min="15144" max="15147" width="4.85546875" style="210" customWidth="1"/>
    <col min="15148" max="15363" width="10.85546875" style="210"/>
    <col min="15364" max="15368" width="6.42578125" style="210" customWidth="1"/>
    <col min="15369" max="15370" width="4.85546875" style="210" customWidth="1"/>
    <col min="15371" max="15371" width="10.42578125" style="210" customWidth="1"/>
    <col min="15372" max="15376" width="3.7109375" style="210" customWidth="1"/>
    <col min="15377" max="15377" width="12.28515625" style="210" customWidth="1"/>
    <col min="15378" max="15378" width="11.42578125" style="210" customWidth="1"/>
    <col min="15379" max="15379" width="3.7109375" style="210" customWidth="1"/>
    <col min="15380" max="15380" width="12.42578125" style="210" customWidth="1"/>
    <col min="15381" max="15383" width="3.7109375" style="210" customWidth="1"/>
    <col min="15384" max="15384" width="15.85546875" style="210" customWidth="1"/>
    <col min="15385" max="15385" width="10.7109375" style="210" customWidth="1"/>
    <col min="15386" max="15386" width="3.7109375" style="210" customWidth="1"/>
    <col min="15387" max="15387" width="16" style="210" customWidth="1"/>
    <col min="15388" max="15388" width="17.28515625" style="210" customWidth="1"/>
    <col min="15389" max="15389" width="11.140625" style="210" customWidth="1"/>
    <col min="15390" max="15390" width="14.7109375" style="210" customWidth="1"/>
    <col min="15391" max="15391" width="15" style="210" customWidth="1"/>
    <col min="15392" max="15396" width="6" style="210" customWidth="1"/>
    <col min="15397" max="15397" width="4.85546875" style="210" customWidth="1"/>
    <col min="15398" max="15398" width="10.42578125" style="210" bestFit="1" customWidth="1"/>
    <col min="15399" max="15399" width="11.7109375" style="210" customWidth="1"/>
    <col min="15400" max="15403" width="4.85546875" style="210" customWidth="1"/>
    <col min="15404" max="15619" width="10.85546875" style="210"/>
    <col min="15620" max="15624" width="6.42578125" style="210" customWidth="1"/>
    <col min="15625" max="15626" width="4.85546875" style="210" customWidth="1"/>
    <col min="15627" max="15627" width="10.42578125" style="210" customWidth="1"/>
    <col min="15628" max="15632" width="3.7109375" style="210" customWidth="1"/>
    <col min="15633" max="15633" width="12.28515625" style="210" customWidth="1"/>
    <col min="15634" max="15634" width="11.42578125" style="210" customWidth="1"/>
    <col min="15635" max="15635" width="3.7109375" style="210" customWidth="1"/>
    <col min="15636" max="15636" width="12.42578125" style="210" customWidth="1"/>
    <col min="15637" max="15639" width="3.7109375" style="210" customWidth="1"/>
    <col min="15640" max="15640" width="15.85546875" style="210" customWidth="1"/>
    <col min="15641" max="15641" width="10.7109375" style="210" customWidth="1"/>
    <col min="15642" max="15642" width="3.7109375" style="210" customWidth="1"/>
    <col min="15643" max="15643" width="16" style="210" customWidth="1"/>
    <col min="15644" max="15644" width="17.28515625" style="210" customWidth="1"/>
    <col min="15645" max="15645" width="11.140625" style="210" customWidth="1"/>
    <col min="15646" max="15646" width="14.7109375" style="210" customWidth="1"/>
    <col min="15647" max="15647" width="15" style="210" customWidth="1"/>
    <col min="15648" max="15652" width="6" style="210" customWidth="1"/>
    <col min="15653" max="15653" width="4.85546875" style="210" customWidth="1"/>
    <col min="15654" max="15654" width="10.42578125" style="210" bestFit="1" customWidth="1"/>
    <col min="15655" max="15655" width="11.7109375" style="210" customWidth="1"/>
    <col min="15656" max="15659" width="4.85546875" style="210" customWidth="1"/>
    <col min="15660" max="15875" width="10.85546875" style="210"/>
    <col min="15876" max="15880" width="6.42578125" style="210" customWidth="1"/>
    <col min="15881" max="15882" width="4.85546875" style="210" customWidth="1"/>
    <col min="15883" max="15883" width="10.42578125" style="210" customWidth="1"/>
    <col min="15884" max="15888" width="3.7109375" style="210" customWidth="1"/>
    <col min="15889" max="15889" width="12.28515625" style="210" customWidth="1"/>
    <col min="15890" max="15890" width="11.42578125" style="210" customWidth="1"/>
    <col min="15891" max="15891" width="3.7109375" style="210" customWidth="1"/>
    <col min="15892" max="15892" width="12.42578125" style="210" customWidth="1"/>
    <col min="15893" max="15895" width="3.7109375" style="210" customWidth="1"/>
    <col min="15896" max="15896" width="15.85546875" style="210" customWidth="1"/>
    <col min="15897" max="15897" width="10.7109375" style="210" customWidth="1"/>
    <col min="15898" max="15898" width="3.7109375" style="210" customWidth="1"/>
    <col min="15899" max="15899" width="16" style="210" customWidth="1"/>
    <col min="15900" max="15900" width="17.28515625" style="210" customWidth="1"/>
    <col min="15901" max="15901" width="11.140625" style="210" customWidth="1"/>
    <col min="15902" max="15902" width="14.7109375" style="210" customWidth="1"/>
    <col min="15903" max="15903" width="15" style="210" customWidth="1"/>
    <col min="15904" max="15908" width="6" style="210" customWidth="1"/>
    <col min="15909" max="15909" width="4.85546875" style="210" customWidth="1"/>
    <col min="15910" max="15910" width="10.42578125" style="210" bestFit="1" customWidth="1"/>
    <col min="15911" max="15911" width="11.7109375" style="210" customWidth="1"/>
    <col min="15912" max="15915" width="4.85546875" style="210" customWidth="1"/>
    <col min="15916" max="16131" width="10.85546875" style="210"/>
    <col min="16132" max="16136" width="6.42578125" style="210" customWidth="1"/>
    <col min="16137" max="16138" width="4.85546875" style="210" customWidth="1"/>
    <col min="16139" max="16139" width="10.42578125" style="210" customWidth="1"/>
    <col min="16140" max="16144" width="3.7109375" style="210" customWidth="1"/>
    <col min="16145" max="16145" width="12.28515625" style="210" customWidth="1"/>
    <col min="16146" max="16146" width="11.42578125" style="210" customWidth="1"/>
    <col min="16147" max="16147" width="3.7109375" style="210" customWidth="1"/>
    <col min="16148" max="16148" width="12.42578125" style="210" customWidth="1"/>
    <col min="16149" max="16151" width="3.7109375" style="210" customWidth="1"/>
    <col min="16152" max="16152" width="15.85546875" style="210" customWidth="1"/>
    <col min="16153" max="16153" width="10.7109375" style="210" customWidth="1"/>
    <col min="16154" max="16154" width="3.7109375" style="210" customWidth="1"/>
    <col min="16155" max="16155" width="16" style="210" customWidth="1"/>
    <col min="16156" max="16156" width="17.28515625" style="210" customWidth="1"/>
    <col min="16157" max="16157" width="11.140625" style="210" customWidth="1"/>
    <col min="16158" max="16158" width="14.7109375" style="210" customWidth="1"/>
    <col min="16159" max="16159" width="15" style="210" customWidth="1"/>
    <col min="16160" max="16164" width="6" style="210" customWidth="1"/>
    <col min="16165" max="16165" width="4.85546875" style="210" customWidth="1"/>
    <col min="16166" max="16166" width="10.42578125" style="210" bestFit="1" customWidth="1"/>
    <col min="16167" max="16167" width="11.7109375" style="210" customWidth="1"/>
    <col min="16168" max="16171" width="4.85546875" style="210" customWidth="1"/>
    <col min="16172" max="16384" width="10.85546875" style="210"/>
  </cols>
  <sheetData>
    <row r="2" spans="2:252" ht="15.75" x14ac:dyDescent="0.2">
      <c r="B2" s="497"/>
      <c r="C2" s="497"/>
      <c r="D2" s="497"/>
      <c r="E2" s="497"/>
      <c r="F2" s="505"/>
      <c r="G2" s="503"/>
      <c r="H2" s="503"/>
      <c r="I2" s="503"/>
      <c r="J2" s="503" t="s">
        <v>1</v>
      </c>
      <c r="K2" s="503"/>
      <c r="L2" s="503"/>
      <c r="M2" s="503"/>
      <c r="N2" s="503"/>
      <c r="O2" s="503"/>
      <c r="P2" s="503"/>
      <c r="Q2" s="503"/>
      <c r="R2" s="503"/>
      <c r="S2" s="503"/>
      <c r="T2" s="503"/>
      <c r="U2" s="503"/>
      <c r="V2" s="503"/>
      <c r="W2" s="503"/>
      <c r="X2" s="503"/>
      <c r="Y2" s="503"/>
      <c r="Z2" s="503"/>
      <c r="AA2" s="503"/>
      <c r="AB2" s="503"/>
      <c r="AC2" s="503"/>
      <c r="AD2" s="503"/>
      <c r="AE2" s="504"/>
      <c r="AF2" s="498" t="s">
        <v>181</v>
      </c>
      <c r="AG2" s="498"/>
      <c r="AH2" s="498"/>
      <c r="AI2" s="498"/>
      <c r="AJ2" s="499" t="s">
        <v>245</v>
      </c>
      <c r="AK2" s="499"/>
      <c r="AL2" s="499"/>
      <c r="BQ2" s="215"/>
      <c r="BR2" s="215"/>
      <c r="BS2" s="215"/>
      <c r="BT2" s="215"/>
      <c r="BU2" s="215"/>
      <c r="BV2" s="215"/>
      <c r="BW2" s="215"/>
      <c r="BX2" s="215"/>
      <c r="BY2" s="215"/>
      <c r="BZ2" s="215"/>
      <c r="CA2" s="215"/>
      <c r="CB2" s="215"/>
      <c r="CC2" s="215"/>
      <c r="CD2" s="215"/>
      <c r="CE2" s="215"/>
      <c r="CF2" s="215"/>
      <c r="CG2" s="215"/>
      <c r="CH2" s="215"/>
      <c r="CI2" s="215"/>
      <c r="CJ2" s="215"/>
      <c r="CK2" s="215"/>
      <c r="CL2" s="215"/>
      <c r="CM2" s="215"/>
      <c r="CN2" s="215"/>
      <c r="CO2" s="215"/>
      <c r="CP2" s="215"/>
      <c r="CQ2" s="215"/>
      <c r="CR2" s="215"/>
      <c r="CS2" s="215"/>
      <c r="CT2" s="215"/>
      <c r="CU2" s="215"/>
      <c r="CV2" s="215"/>
      <c r="CW2" s="215"/>
      <c r="CX2" s="215"/>
      <c r="CY2" s="215"/>
      <c r="CZ2" s="215"/>
      <c r="DA2" s="215"/>
      <c r="DB2" s="215"/>
      <c r="DC2" s="215"/>
      <c r="DD2" s="215"/>
      <c r="DE2" s="215"/>
      <c r="DF2" s="215"/>
      <c r="DG2" s="215"/>
      <c r="DH2" s="215"/>
      <c r="DI2" s="215"/>
      <c r="DJ2" s="215"/>
      <c r="DK2" s="215"/>
      <c r="DL2" s="215"/>
      <c r="DM2" s="215"/>
      <c r="DN2" s="215"/>
      <c r="DO2" s="215"/>
      <c r="DP2" s="215"/>
      <c r="DQ2" s="215"/>
      <c r="DR2" s="215"/>
      <c r="DS2" s="215"/>
      <c r="DT2" s="215"/>
      <c r="DU2" s="215"/>
      <c r="DV2" s="215"/>
      <c r="DW2" s="215"/>
      <c r="DX2" s="215"/>
      <c r="DY2" s="215"/>
      <c r="DZ2" s="215"/>
      <c r="EA2" s="215"/>
      <c r="EB2" s="215"/>
      <c r="EC2" s="215"/>
      <c r="ED2" s="215"/>
      <c r="EE2" s="215"/>
      <c r="EF2" s="215"/>
      <c r="EG2" s="215"/>
      <c r="EH2" s="215"/>
      <c r="EI2" s="215"/>
      <c r="EJ2" s="215"/>
      <c r="EK2" s="215"/>
      <c r="EL2" s="215"/>
      <c r="EM2" s="215"/>
      <c r="EN2" s="215"/>
      <c r="EO2" s="215"/>
      <c r="EP2" s="215"/>
      <c r="EQ2" s="215"/>
      <c r="ER2" s="215"/>
      <c r="ES2" s="215"/>
      <c r="ET2" s="215"/>
      <c r="EU2" s="215"/>
      <c r="EV2" s="215"/>
      <c r="EW2" s="215"/>
      <c r="EX2" s="215"/>
      <c r="EY2" s="215"/>
      <c r="EZ2" s="215"/>
      <c r="FA2" s="215"/>
      <c r="FB2" s="215"/>
      <c r="FC2" s="215"/>
      <c r="FD2" s="215"/>
      <c r="FE2" s="215"/>
      <c r="FF2" s="215"/>
      <c r="FG2" s="215"/>
      <c r="FH2" s="215"/>
      <c r="FI2" s="215"/>
      <c r="FJ2" s="215"/>
      <c r="FK2" s="215"/>
      <c r="FL2" s="215"/>
      <c r="FM2" s="215"/>
      <c r="FN2" s="215"/>
      <c r="FO2" s="215"/>
      <c r="FP2" s="215"/>
      <c r="FQ2" s="215"/>
      <c r="FR2" s="215"/>
      <c r="FS2" s="215"/>
      <c r="FT2" s="215"/>
      <c r="FU2" s="215"/>
      <c r="FV2" s="215"/>
      <c r="FW2" s="215"/>
      <c r="FX2" s="215"/>
      <c r="FY2" s="215"/>
      <c r="FZ2" s="215"/>
      <c r="GA2" s="215"/>
      <c r="GB2" s="215"/>
      <c r="GC2" s="215"/>
      <c r="GD2" s="215"/>
      <c r="GE2" s="215"/>
      <c r="GF2" s="215"/>
      <c r="GG2" s="215"/>
      <c r="GH2" s="215"/>
      <c r="GI2" s="215"/>
      <c r="GJ2" s="215"/>
      <c r="GK2" s="215"/>
      <c r="GL2" s="215"/>
      <c r="GM2" s="215"/>
      <c r="GN2" s="215"/>
      <c r="GO2" s="215"/>
      <c r="GP2" s="215"/>
      <c r="GQ2" s="215"/>
      <c r="GR2" s="215"/>
      <c r="GS2" s="215"/>
      <c r="GT2" s="215"/>
      <c r="GU2" s="215"/>
      <c r="GV2" s="215"/>
      <c r="GW2" s="215"/>
      <c r="GX2" s="215"/>
      <c r="GY2" s="215"/>
      <c r="GZ2" s="215"/>
      <c r="HA2" s="215"/>
      <c r="HB2" s="215"/>
      <c r="HC2" s="215"/>
      <c r="HD2" s="215"/>
      <c r="HE2" s="215"/>
      <c r="HF2" s="215"/>
      <c r="HG2" s="215"/>
      <c r="HH2" s="215"/>
      <c r="HI2" s="215"/>
      <c r="HJ2" s="215"/>
      <c r="HK2" s="215"/>
      <c r="HL2" s="215"/>
      <c r="HM2" s="215"/>
      <c r="HN2" s="215"/>
      <c r="HO2" s="215"/>
      <c r="HP2" s="215"/>
      <c r="HQ2" s="215"/>
      <c r="HR2" s="215"/>
      <c r="HS2" s="215"/>
      <c r="HT2" s="215"/>
      <c r="HU2" s="215"/>
      <c r="HV2" s="215"/>
      <c r="HW2" s="215"/>
      <c r="HX2" s="215"/>
      <c r="HY2" s="215"/>
      <c r="HZ2" s="215"/>
      <c r="IA2" s="215"/>
      <c r="IB2" s="215"/>
      <c r="IC2" s="215"/>
      <c r="ID2" s="215"/>
      <c r="IE2" s="215"/>
      <c r="IF2" s="215"/>
      <c r="IG2" s="215"/>
      <c r="IH2" s="215"/>
      <c r="II2" s="215"/>
      <c r="IJ2" s="215"/>
      <c r="IK2" s="215"/>
      <c r="IL2" s="215"/>
      <c r="IM2" s="215"/>
      <c r="IN2" s="215"/>
      <c r="IO2" s="215"/>
      <c r="IP2" s="215"/>
      <c r="IQ2" s="215"/>
      <c r="IR2" s="215"/>
    </row>
    <row r="3" spans="2:252" ht="20.25" customHeight="1" x14ac:dyDescent="0.2">
      <c r="B3" s="497"/>
      <c r="C3" s="497"/>
      <c r="D3" s="497"/>
      <c r="E3" s="497"/>
      <c r="F3" s="498" t="s">
        <v>96</v>
      </c>
      <c r="G3" s="498"/>
      <c r="H3" s="498"/>
      <c r="I3" s="498"/>
      <c r="J3" s="498" t="s">
        <v>182</v>
      </c>
      <c r="K3" s="498"/>
      <c r="L3" s="498"/>
      <c r="M3" s="498"/>
      <c r="N3" s="498"/>
      <c r="O3" s="498"/>
      <c r="P3" s="498"/>
      <c r="Q3" s="498"/>
      <c r="R3" s="498"/>
      <c r="S3" s="498"/>
      <c r="T3" s="498"/>
      <c r="U3" s="498"/>
      <c r="V3" s="498"/>
      <c r="W3" s="498"/>
      <c r="X3" s="498"/>
      <c r="Y3" s="498"/>
      <c r="Z3" s="498"/>
      <c r="AA3" s="498"/>
      <c r="AB3" s="498"/>
      <c r="AC3" s="498"/>
      <c r="AD3" s="498"/>
      <c r="AE3" s="498"/>
      <c r="AF3" s="498" t="s">
        <v>183</v>
      </c>
      <c r="AG3" s="498"/>
      <c r="AH3" s="498"/>
      <c r="AI3" s="498"/>
      <c r="AJ3" s="500">
        <v>2</v>
      </c>
      <c r="AK3" s="500"/>
      <c r="AL3" s="500"/>
      <c r="BQ3" s="215"/>
      <c r="BR3" s="215"/>
      <c r="BS3" s="215"/>
      <c r="BT3" s="215"/>
      <c r="BU3" s="215"/>
      <c r="BV3" s="215"/>
      <c r="BW3" s="215"/>
      <c r="BX3" s="215"/>
      <c r="BY3" s="215"/>
      <c r="BZ3" s="215"/>
      <c r="CA3" s="215"/>
      <c r="CB3" s="215"/>
      <c r="CC3" s="215"/>
      <c r="CD3" s="215"/>
      <c r="CE3" s="215"/>
      <c r="CF3" s="215"/>
      <c r="CG3" s="215"/>
      <c r="CH3" s="215"/>
      <c r="CI3" s="215"/>
      <c r="CJ3" s="215"/>
      <c r="CK3" s="215"/>
      <c r="CL3" s="215"/>
      <c r="CM3" s="215"/>
      <c r="CN3" s="215"/>
      <c r="CO3" s="215"/>
      <c r="CP3" s="215"/>
      <c r="CQ3" s="215"/>
      <c r="CR3" s="215"/>
      <c r="CS3" s="215"/>
      <c r="CT3" s="215"/>
      <c r="CU3" s="215"/>
      <c r="CV3" s="215"/>
      <c r="CW3" s="215"/>
      <c r="CX3" s="215"/>
      <c r="CY3" s="215"/>
      <c r="CZ3" s="215"/>
      <c r="DA3" s="215"/>
      <c r="DB3" s="215"/>
      <c r="DC3" s="215"/>
      <c r="DD3" s="215"/>
      <c r="DE3" s="215"/>
      <c r="DF3" s="215"/>
      <c r="DG3" s="215"/>
      <c r="DH3" s="215"/>
      <c r="DI3" s="215"/>
      <c r="DJ3" s="215"/>
      <c r="DK3" s="215"/>
      <c r="DL3" s="215"/>
      <c r="DM3" s="215"/>
      <c r="DN3" s="215"/>
      <c r="DO3" s="215"/>
      <c r="DP3" s="215"/>
      <c r="DQ3" s="215"/>
      <c r="DR3" s="215"/>
      <c r="DS3" s="215"/>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5"/>
      <c r="GI3" s="215"/>
      <c r="GJ3" s="215"/>
      <c r="GK3" s="215"/>
      <c r="GL3" s="215"/>
      <c r="GM3" s="215"/>
      <c r="GN3" s="215"/>
      <c r="GO3" s="215"/>
      <c r="GP3" s="215"/>
      <c r="GQ3" s="215"/>
      <c r="GR3" s="215"/>
      <c r="GS3" s="215"/>
      <c r="GT3" s="215"/>
      <c r="GU3" s="215"/>
      <c r="GV3" s="215"/>
      <c r="GW3" s="215"/>
      <c r="GX3" s="215"/>
      <c r="GY3" s="215"/>
      <c r="GZ3" s="215"/>
      <c r="HA3" s="215"/>
      <c r="HB3" s="215"/>
      <c r="HC3" s="215"/>
      <c r="HD3" s="215"/>
      <c r="HE3" s="215"/>
      <c r="HF3" s="215"/>
      <c r="HG3" s="215"/>
      <c r="HH3" s="215"/>
      <c r="HI3" s="215"/>
      <c r="HJ3" s="215"/>
      <c r="HK3" s="215"/>
      <c r="HL3" s="215"/>
      <c r="HM3" s="215"/>
      <c r="HN3" s="215"/>
      <c r="HO3" s="215"/>
      <c r="HP3" s="215"/>
      <c r="HQ3" s="215"/>
      <c r="HR3" s="215"/>
      <c r="HS3" s="215"/>
      <c r="HT3" s="215"/>
      <c r="HU3" s="215"/>
      <c r="HV3" s="215"/>
      <c r="HW3" s="215"/>
      <c r="HX3" s="215"/>
      <c r="HY3" s="215"/>
      <c r="HZ3" s="215"/>
      <c r="IA3" s="215"/>
      <c r="IB3" s="215"/>
      <c r="IC3" s="215"/>
      <c r="ID3" s="215"/>
      <c r="IE3" s="215"/>
      <c r="IF3" s="215"/>
      <c r="IG3" s="215"/>
      <c r="IH3" s="215"/>
      <c r="II3" s="215"/>
      <c r="IJ3" s="215"/>
      <c r="IK3" s="215"/>
      <c r="IL3" s="215"/>
      <c r="IM3" s="215"/>
      <c r="IN3" s="215"/>
      <c r="IO3" s="215"/>
      <c r="IP3" s="215"/>
      <c r="IQ3" s="215"/>
      <c r="IR3" s="215"/>
    </row>
    <row r="4" spans="2:252" ht="17.25" customHeight="1" x14ac:dyDescent="0.2">
      <c r="B4" s="497"/>
      <c r="C4" s="497"/>
      <c r="D4" s="497"/>
      <c r="E4" s="497"/>
      <c r="F4" s="498" t="s">
        <v>184</v>
      </c>
      <c r="G4" s="498"/>
      <c r="H4" s="498"/>
      <c r="I4" s="498"/>
      <c r="J4" s="498" t="s">
        <v>246</v>
      </c>
      <c r="K4" s="498"/>
      <c r="L4" s="498"/>
      <c r="M4" s="498"/>
      <c r="N4" s="498"/>
      <c r="O4" s="498"/>
      <c r="P4" s="498"/>
      <c r="Q4" s="498"/>
      <c r="R4" s="498"/>
      <c r="S4" s="498"/>
      <c r="T4" s="498"/>
      <c r="U4" s="498"/>
      <c r="V4" s="498"/>
      <c r="W4" s="498"/>
      <c r="X4" s="498"/>
      <c r="Y4" s="498"/>
      <c r="Z4" s="498"/>
      <c r="AA4" s="498"/>
      <c r="AB4" s="498"/>
      <c r="AC4" s="498"/>
      <c r="AD4" s="498"/>
      <c r="AE4" s="498"/>
      <c r="AF4" s="498" t="s">
        <v>185</v>
      </c>
      <c r="AG4" s="498"/>
      <c r="AH4" s="498"/>
      <c r="AI4" s="498"/>
      <c r="AJ4" s="501">
        <v>43123</v>
      </c>
      <c r="AK4" s="502"/>
      <c r="AL4" s="502"/>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c r="DK4" s="215"/>
      <c r="DL4" s="215"/>
      <c r="DM4" s="215"/>
      <c r="DN4" s="215"/>
      <c r="DO4" s="215"/>
      <c r="DP4" s="215"/>
      <c r="DQ4" s="215"/>
      <c r="DR4" s="215"/>
      <c r="DS4" s="215"/>
      <c r="DT4" s="215"/>
      <c r="DU4" s="215"/>
      <c r="DV4" s="215"/>
      <c r="DW4" s="215"/>
      <c r="DX4" s="215"/>
      <c r="DY4" s="215"/>
      <c r="DZ4" s="215"/>
      <c r="EA4" s="215"/>
      <c r="EB4" s="215"/>
      <c r="EC4" s="215"/>
      <c r="ED4" s="215"/>
      <c r="EE4" s="215"/>
      <c r="EF4" s="215"/>
      <c r="EG4" s="215"/>
      <c r="EH4" s="215"/>
      <c r="EI4" s="215"/>
      <c r="EJ4" s="215"/>
      <c r="EK4" s="215"/>
      <c r="EL4" s="215"/>
      <c r="EM4" s="215"/>
      <c r="EN4" s="215"/>
      <c r="EO4" s="215"/>
      <c r="EP4" s="215"/>
      <c r="EQ4" s="215"/>
      <c r="ER4" s="215"/>
      <c r="ES4" s="215"/>
      <c r="ET4" s="215"/>
      <c r="EU4" s="215"/>
      <c r="EV4" s="215"/>
      <c r="EW4" s="215"/>
      <c r="EX4" s="215"/>
      <c r="EY4" s="215"/>
      <c r="EZ4" s="215"/>
      <c r="FA4" s="215"/>
      <c r="FB4" s="215"/>
      <c r="FC4" s="215"/>
      <c r="FD4" s="215"/>
      <c r="FE4" s="215"/>
      <c r="FF4" s="215"/>
      <c r="FG4" s="215"/>
      <c r="FH4" s="215"/>
      <c r="FI4" s="215"/>
      <c r="FJ4" s="215"/>
      <c r="FK4" s="215"/>
      <c r="FL4" s="215"/>
      <c r="FM4" s="215"/>
      <c r="FN4" s="215"/>
      <c r="FO4" s="215"/>
      <c r="FP4" s="215"/>
      <c r="FQ4" s="215"/>
      <c r="FR4" s="215"/>
      <c r="FS4" s="215"/>
      <c r="FT4" s="215"/>
      <c r="FU4" s="215"/>
      <c r="FV4" s="215"/>
      <c r="FW4" s="215"/>
      <c r="FX4" s="215"/>
      <c r="FY4" s="215"/>
      <c r="FZ4" s="215"/>
      <c r="GA4" s="215"/>
      <c r="GB4" s="215"/>
      <c r="GC4" s="215"/>
      <c r="GD4" s="215"/>
      <c r="GE4" s="215"/>
      <c r="GF4" s="215"/>
      <c r="GG4" s="215"/>
      <c r="GH4" s="215"/>
      <c r="GI4" s="215"/>
      <c r="GJ4" s="215"/>
      <c r="GK4" s="215"/>
      <c r="GL4" s="215"/>
      <c r="GM4" s="215"/>
      <c r="GN4" s="215"/>
      <c r="GO4" s="215"/>
      <c r="GP4" s="215"/>
      <c r="GQ4" s="215"/>
      <c r="GR4" s="215"/>
      <c r="GS4" s="215"/>
      <c r="GT4" s="215"/>
      <c r="GU4" s="215"/>
      <c r="GV4" s="215"/>
      <c r="GW4" s="215"/>
      <c r="GX4" s="215"/>
      <c r="GY4" s="215"/>
      <c r="GZ4" s="215"/>
      <c r="HA4" s="215"/>
      <c r="HB4" s="215"/>
      <c r="HC4" s="215"/>
      <c r="HD4" s="215"/>
      <c r="HE4" s="215"/>
      <c r="HF4" s="215"/>
      <c r="HG4" s="215"/>
      <c r="HH4" s="215"/>
      <c r="HI4" s="215"/>
      <c r="HJ4" s="215"/>
      <c r="HK4" s="215"/>
      <c r="HL4" s="215"/>
      <c r="HM4" s="215"/>
      <c r="HN4" s="215"/>
      <c r="HO4" s="215"/>
      <c r="HP4" s="215"/>
      <c r="HQ4" s="215"/>
      <c r="HR4" s="215"/>
      <c r="HS4" s="215"/>
      <c r="HT4" s="215"/>
      <c r="HU4" s="215"/>
      <c r="HV4" s="215"/>
      <c r="HW4" s="215"/>
      <c r="HX4" s="215"/>
      <c r="HY4" s="215"/>
      <c r="HZ4" s="215"/>
      <c r="IA4" s="215"/>
      <c r="IB4" s="215"/>
      <c r="IC4" s="215"/>
      <c r="ID4" s="215"/>
      <c r="IE4" s="215"/>
      <c r="IF4" s="215"/>
      <c r="IG4" s="215"/>
      <c r="IH4" s="215"/>
      <c r="II4" s="215"/>
      <c r="IJ4" s="215"/>
      <c r="IK4" s="215"/>
      <c r="IL4" s="215"/>
      <c r="IM4" s="215"/>
      <c r="IN4" s="215"/>
      <c r="IO4" s="215"/>
      <c r="IP4" s="215"/>
      <c r="IQ4" s="215"/>
      <c r="IR4" s="215"/>
    </row>
    <row r="5" spans="2:252" ht="16.5" thickBot="1" x14ac:dyDescent="0.25">
      <c r="B5" s="216"/>
      <c r="C5" s="216"/>
      <c r="D5" s="216"/>
      <c r="E5" s="216"/>
      <c r="F5" s="217"/>
      <c r="G5" s="217"/>
      <c r="H5" s="217"/>
      <c r="I5" s="217"/>
      <c r="J5" s="218"/>
      <c r="K5" s="218"/>
      <c r="L5" s="218"/>
      <c r="M5" s="218"/>
      <c r="N5" s="218"/>
      <c r="O5" s="218"/>
      <c r="P5" s="218"/>
      <c r="Q5" s="218"/>
      <c r="R5" s="218"/>
      <c r="S5" s="218"/>
      <c r="T5" s="218"/>
      <c r="U5" s="218"/>
      <c r="V5" s="218"/>
      <c r="W5" s="218"/>
      <c r="X5" s="218"/>
      <c r="Y5" s="218"/>
      <c r="Z5" s="218"/>
      <c r="AA5" s="218"/>
      <c r="AB5" s="218"/>
      <c r="AC5" s="218"/>
      <c r="AD5" s="218"/>
      <c r="AE5" s="218"/>
      <c r="AF5" s="217"/>
      <c r="AG5" s="217"/>
      <c r="AH5" s="217"/>
      <c r="AI5" s="217"/>
      <c r="AJ5" s="219"/>
      <c r="AK5" s="220"/>
      <c r="AL5" s="220"/>
    </row>
    <row r="6" spans="2:252" ht="19.5" thickTop="1" x14ac:dyDescent="0.2">
      <c r="B6" s="506" t="s">
        <v>247</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8"/>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c r="IO6" s="221"/>
      <c r="IP6" s="221"/>
      <c r="IQ6" s="221"/>
      <c r="IR6" s="221"/>
    </row>
    <row r="7" spans="2:252" s="193" customFormat="1" ht="52.5" customHeight="1" thickBot="1" x14ac:dyDescent="0.25">
      <c r="B7" s="509" t="s">
        <v>193</v>
      </c>
      <c r="C7" s="510"/>
      <c r="D7" s="510"/>
      <c r="E7" s="510"/>
      <c r="F7" s="510"/>
      <c r="G7" s="511" t="s">
        <v>244</v>
      </c>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2"/>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c r="IO7" s="221"/>
      <c r="IP7" s="221"/>
      <c r="IQ7" s="221"/>
      <c r="IR7" s="221"/>
    </row>
    <row r="8" spans="2:252" ht="17.25" thickTop="1" thickBot="1" x14ac:dyDescent="0.25">
      <c r="D8" s="226" t="s">
        <v>248</v>
      </c>
      <c r="E8" s="227"/>
      <c r="F8" s="199" t="s">
        <v>17</v>
      </c>
      <c r="T8" s="227"/>
      <c r="U8" s="412"/>
      <c r="V8" s="412"/>
      <c r="W8" s="412"/>
      <c r="AA8" s="227" t="s">
        <v>6</v>
      </c>
      <c r="AB8" s="513">
        <v>43719</v>
      </c>
      <c r="AC8" s="514"/>
      <c r="AD8" s="514"/>
    </row>
    <row r="9" spans="2:252" s="193" customFormat="1" ht="21" customHeight="1" thickTop="1" x14ac:dyDescent="0.2">
      <c r="B9" s="515" t="s">
        <v>18</v>
      </c>
      <c r="C9" s="516"/>
      <c r="D9" s="516"/>
      <c r="E9" s="516"/>
      <c r="F9" s="516"/>
      <c r="G9" s="516"/>
      <c r="H9" s="516"/>
      <c r="I9" s="516"/>
      <c r="J9" s="516"/>
      <c r="K9" s="516"/>
      <c r="L9" s="516"/>
      <c r="M9" s="516"/>
      <c r="N9" s="516"/>
      <c r="O9" s="516"/>
      <c r="P9" s="516"/>
      <c r="Q9" s="516"/>
      <c r="R9" s="516"/>
      <c r="S9" s="516"/>
      <c r="T9" s="516"/>
      <c r="U9" s="516"/>
      <c r="V9" s="516"/>
      <c r="W9" s="517"/>
      <c r="Y9" s="515" t="s">
        <v>18</v>
      </c>
      <c r="Z9" s="516"/>
      <c r="AA9" s="516"/>
      <c r="AB9" s="516"/>
      <c r="AC9" s="516"/>
      <c r="AD9" s="516"/>
      <c r="AE9" s="516"/>
      <c r="AF9" s="516"/>
      <c r="AG9" s="516"/>
      <c r="AH9" s="516"/>
      <c r="AI9" s="516"/>
      <c r="AJ9" s="516"/>
      <c r="AK9" s="516"/>
      <c r="AL9" s="517"/>
    </row>
    <row r="10" spans="2:252" s="193" customFormat="1" ht="12.75" customHeight="1" x14ac:dyDescent="0.2">
      <c r="B10" s="523" t="s">
        <v>19</v>
      </c>
      <c r="C10" s="524"/>
      <c r="D10" s="524"/>
      <c r="E10" s="524"/>
      <c r="F10" s="524"/>
      <c r="G10" s="524"/>
      <c r="H10" s="524"/>
      <c r="I10" s="524"/>
      <c r="J10" s="524"/>
      <c r="K10" s="524"/>
      <c r="L10" s="524"/>
      <c r="M10" s="524"/>
      <c r="N10" s="524"/>
      <c r="O10" s="524"/>
      <c r="P10" s="524"/>
      <c r="Q10" s="524"/>
      <c r="R10" s="524"/>
      <c r="S10" s="524"/>
      <c r="T10" s="524"/>
      <c r="U10" s="524"/>
      <c r="V10" s="524"/>
      <c r="W10" s="525"/>
      <c r="Y10" s="526" t="s">
        <v>249</v>
      </c>
      <c r="Z10" s="527"/>
      <c r="AA10" s="527"/>
      <c r="AB10" s="527"/>
      <c r="AC10" s="527"/>
      <c r="AD10" s="527"/>
      <c r="AE10" s="527"/>
      <c r="AF10" s="527"/>
      <c r="AG10" s="527"/>
      <c r="AH10" s="527"/>
      <c r="AI10" s="527"/>
      <c r="AJ10" s="527"/>
      <c r="AK10" s="527"/>
      <c r="AL10" s="528"/>
    </row>
    <row r="11" spans="2:252" s="193" customFormat="1" ht="15.75" customHeight="1" x14ac:dyDescent="0.2">
      <c r="B11" s="520" t="s">
        <v>20</v>
      </c>
      <c r="C11" s="495"/>
      <c r="D11" s="495"/>
      <c r="E11" s="495"/>
      <c r="F11" s="495"/>
      <c r="G11" s="495"/>
      <c r="H11" s="495"/>
      <c r="I11" s="495"/>
      <c r="J11" s="495"/>
      <c r="K11" s="495"/>
      <c r="L11" s="495" t="s">
        <v>21</v>
      </c>
      <c r="M11" s="495"/>
      <c r="N11" s="495"/>
      <c r="O11" s="495"/>
      <c r="P11" s="495"/>
      <c r="Q11" s="495"/>
      <c r="R11" s="495"/>
      <c r="S11" s="495"/>
      <c r="T11" s="495"/>
      <c r="U11" s="495"/>
      <c r="V11" s="495"/>
      <c r="W11" s="521"/>
      <c r="Y11" s="520" t="s">
        <v>250</v>
      </c>
      <c r="Z11" s="495"/>
      <c r="AA11" s="495"/>
      <c r="AB11" s="495"/>
      <c r="AC11" s="495"/>
      <c r="AD11" s="495"/>
      <c r="AE11" s="495" t="s">
        <v>21</v>
      </c>
      <c r="AF11" s="495"/>
      <c r="AG11" s="495"/>
      <c r="AH11" s="495"/>
      <c r="AI11" s="495"/>
      <c r="AJ11" s="495"/>
      <c r="AK11" s="495"/>
      <c r="AL11" s="521"/>
    </row>
    <row r="12" spans="2:252" s="193" customFormat="1" ht="16.5" customHeight="1" x14ac:dyDescent="0.2">
      <c r="B12" s="520" t="s">
        <v>22</v>
      </c>
      <c r="C12" s="495"/>
      <c r="D12" s="495"/>
      <c r="E12" s="495"/>
      <c r="F12" s="495"/>
      <c r="G12" s="495" t="s">
        <v>23</v>
      </c>
      <c r="H12" s="495"/>
      <c r="I12" s="495"/>
      <c r="J12" s="495"/>
      <c r="K12" s="495"/>
      <c r="L12" s="495" t="s">
        <v>22</v>
      </c>
      <c r="M12" s="495"/>
      <c r="N12" s="495"/>
      <c r="O12" s="495"/>
      <c r="P12" s="495"/>
      <c r="Q12" s="495"/>
      <c r="R12" s="495" t="s">
        <v>23</v>
      </c>
      <c r="S12" s="495"/>
      <c r="T12" s="495"/>
      <c r="U12" s="495"/>
      <c r="V12" s="495"/>
      <c r="W12" s="521"/>
      <c r="Y12" s="520" t="s">
        <v>251</v>
      </c>
      <c r="Z12" s="495"/>
      <c r="AA12" s="495"/>
      <c r="AB12" s="495" t="s">
        <v>252</v>
      </c>
      <c r="AC12" s="495"/>
      <c r="AD12" s="495"/>
      <c r="AE12" s="495" t="s">
        <v>253</v>
      </c>
      <c r="AF12" s="495"/>
      <c r="AG12" s="495" t="s">
        <v>252</v>
      </c>
      <c r="AH12" s="495"/>
      <c r="AI12" s="495"/>
      <c r="AJ12" s="495"/>
      <c r="AK12" s="495"/>
      <c r="AL12" s="521"/>
    </row>
    <row r="13" spans="2:252" s="193" customFormat="1" ht="16.5" customHeight="1" x14ac:dyDescent="0.2">
      <c r="B13" s="493">
        <v>1</v>
      </c>
      <c r="C13" s="494"/>
      <c r="D13" s="494"/>
      <c r="E13" s="494"/>
      <c r="F13" s="494"/>
      <c r="G13" s="494" t="s">
        <v>254</v>
      </c>
      <c r="H13" s="494"/>
      <c r="I13" s="494"/>
      <c r="J13" s="494"/>
      <c r="K13" s="494"/>
      <c r="L13" s="495">
        <v>1</v>
      </c>
      <c r="M13" s="495"/>
      <c r="N13" s="495"/>
      <c r="O13" s="495"/>
      <c r="P13" s="495"/>
      <c r="Q13" s="495"/>
      <c r="R13" s="494" t="s">
        <v>24</v>
      </c>
      <c r="S13" s="494"/>
      <c r="T13" s="494"/>
      <c r="U13" s="494"/>
      <c r="V13" s="494"/>
      <c r="W13" s="496"/>
      <c r="Y13" s="493">
        <v>1</v>
      </c>
      <c r="Z13" s="494"/>
      <c r="AA13" s="494"/>
      <c r="AB13" s="494" t="s">
        <v>255</v>
      </c>
      <c r="AC13" s="494"/>
      <c r="AD13" s="494"/>
      <c r="AE13" s="495" t="s">
        <v>256</v>
      </c>
      <c r="AF13" s="495"/>
      <c r="AG13" s="494" t="s">
        <v>257</v>
      </c>
      <c r="AH13" s="494"/>
      <c r="AI13" s="494"/>
      <c r="AJ13" s="494"/>
      <c r="AK13" s="494"/>
      <c r="AL13" s="496"/>
    </row>
    <row r="14" spans="2:252" s="193" customFormat="1" ht="15.75" customHeight="1" x14ac:dyDescent="0.2">
      <c r="B14" s="493">
        <v>2</v>
      </c>
      <c r="C14" s="494"/>
      <c r="D14" s="494"/>
      <c r="E14" s="494"/>
      <c r="F14" s="494"/>
      <c r="G14" s="494" t="s">
        <v>258</v>
      </c>
      <c r="H14" s="494"/>
      <c r="I14" s="494"/>
      <c r="J14" s="494"/>
      <c r="K14" s="494"/>
      <c r="L14" s="495">
        <v>6</v>
      </c>
      <c r="M14" s="495"/>
      <c r="N14" s="495"/>
      <c r="O14" s="495"/>
      <c r="P14" s="495"/>
      <c r="Q14" s="495"/>
      <c r="R14" s="494" t="s">
        <v>25</v>
      </c>
      <c r="S14" s="494"/>
      <c r="T14" s="494"/>
      <c r="U14" s="494"/>
      <c r="V14" s="494"/>
      <c r="W14" s="496"/>
      <c r="Y14" s="493">
        <v>2</v>
      </c>
      <c r="Z14" s="494"/>
      <c r="AA14" s="494"/>
      <c r="AB14" s="494" t="s">
        <v>259</v>
      </c>
      <c r="AC14" s="494"/>
      <c r="AD14" s="494"/>
      <c r="AE14" s="495" t="s">
        <v>260</v>
      </c>
      <c r="AF14" s="495"/>
      <c r="AG14" s="494" t="s">
        <v>261</v>
      </c>
      <c r="AH14" s="494"/>
      <c r="AI14" s="494"/>
      <c r="AJ14" s="494"/>
      <c r="AK14" s="494"/>
      <c r="AL14" s="496"/>
    </row>
    <row r="15" spans="2:252" s="193" customFormat="1" ht="15.75" customHeight="1" x14ac:dyDescent="0.2">
      <c r="B15" s="493">
        <v>3</v>
      </c>
      <c r="C15" s="494"/>
      <c r="D15" s="494"/>
      <c r="E15" s="494"/>
      <c r="F15" s="494"/>
      <c r="G15" s="494" t="s">
        <v>262</v>
      </c>
      <c r="H15" s="494"/>
      <c r="I15" s="494"/>
      <c r="J15" s="494"/>
      <c r="K15" s="494"/>
      <c r="L15" s="495">
        <v>7</v>
      </c>
      <c r="M15" s="495"/>
      <c r="N15" s="495"/>
      <c r="O15" s="495"/>
      <c r="P15" s="495"/>
      <c r="Q15" s="495"/>
      <c r="R15" s="494" t="s">
        <v>26</v>
      </c>
      <c r="S15" s="494"/>
      <c r="T15" s="494"/>
      <c r="U15" s="494"/>
      <c r="V15" s="494"/>
      <c r="W15" s="496"/>
      <c r="Y15" s="493">
        <v>3</v>
      </c>
      <c r="Z15" s="494"/>
      <c r="AA15" s="494"/>
      <c r="AB15" s="494" t="s">
        <v>263</v>
      </c>
      <c r="AC15" s="494"/>
      <c r="AD15" s="494"/>
      <c r="AE15" s="495" t="s">
        <v>264</v>
      </c>
      <c r="AF15" s="495"/>
      <c r="AG15" s="494" t="s">
        <v>265</v>
      </c>
      <c r="AH15" s="494"/>
      <c r="AI15" s="494"/>
      <c r="AJ15" s="494"/>
      <c r="AK15" s="494"/>
      <c r="AL15" s="496"/>
    </row>
    <row r="16" spans="2:252" s="193" customFormat="1" ht="15.75" customHeight="1" x14ac:dyDescent="0.2">
      <c r="B16" s="493">
        <v>4</v>
      </c>
      <c r="C16" s="494"/>
      <c r="D16" s="494"/>
      <c r="E16" s="494"/>
      <c r="F16" s="494"/>
      <c r="G16" s="494" t="s">
        <v>266</v>
      </c>
      <c r="H16" s="494"/>
      <c r="I16" s="494"/>
      <c r="J16" s="494"/>
      <c r="K16" s="494"/>
      <c r="L16" s="495">
        <v>11</v>
      </c>
      <c r="M16" s="495"/>
      <c r="N16" s="495"/>
      <c r="O16" s="495"/>
      <c r="P16" s="495"/>
      <c r="Q16" s="495"/>
      <c r="R16" s="494" t="s">
        <v>27</v>
      </c>
      <c r="S16" s="494"/>
      <c r="T16" s="494"/>
      <c r="U16" s="494"/>
      <c r="V16" s="494"/>
      <c r="W16" s="496"/>
      <c r="Y16" s="493"/>
      <c r="Z16" s="494"/>
      <c r="AA16" s="494"/>
      <c r="AB16" s="494"/>
      <c r="AC16" s="494"/>
      <c r="AD16" s="494"/>
      <c r="AE16" s="495" t="s">
        <v>267</v>
      </c>
      <c r="AF16" s="495"/>
      <c r="AG16" s="494" t="s">
        <v>268</v>
      </c>
      <c r="AH16" s="494"/>
      <c r="AI16" s="494"/>
      <c r="AJ16" s="494"/>
      <c r="AK16" s="494"/>
      <c r="AL16" s="496"/>
    </row>
    <row r="17" spans="2:38" s="193" customFormat="1" ht="15.75" customHeight="1" thickBot="1" x14ac:dyDescent="0.25">
      <c r="B17" s="466">
        <v>5</v>
      </c>
      <c r="C17" s="467"/>
      <c r="D17" s="467"/>
      <c r="E17" s="467"/>
      <c r="F17" s="467"/>
      <c r="G17" s="467" t="s">
        <v>269</v>
      </c>
      <c r="H17" s="467"/>
      <c r="I17" s="467"/>
      <c r="J17" s="467"/>
      <c r="K17" s="467"/>
      <c r="L17" s="468">
        <v>13</v>
      </c>
      <c r="M17" s="468"/>
      <c r="N17" s="468"/>
      <c r="O17" s="468"/>
      <c r="P17" s="468"/>
      <c r="Q17" s="468"/>
      <c r="R17" s="467" t="s">
        <v>28</v>
      </c>
      <c r="S17" s="467"/>
      <c r="T17" s="467"/>
      <c r="U17" s="467"/>
      <c r="V17" s="467"/>
      <c r="W17" s="469"/>
      <c r="Y17" s="466"/>
      <c r="Z17" s="467"/>
      <c r="AA17" s="467"/>
      <c r="AB17" s="467"/>
      <c r="AC17" s="467"/>
      <c r="AD17" s="467"/>
      <c r="AE17" s="468" t="s">
        <v>126</v>
      </c>
      <c r="AF17" s="468"/>
      <c r="AG17" s="467" t="s">
        <v>270</v>
      </c>
      <c r="AH17" s="467"/>
      <c r="AI17" s="467"/>
      <c r="AJ17" s="467"/>
      <c r="AK17" s="467"/>
      <c r="AL17" s="469"/>
    </row>
    <row r="18" spans="2:38" s="193" customFormat="1" ht="7.5" customHeight="1" thickTop="1" thickBot="1" x14ac:dyDescent="0.25">
      <c r="B18" s="222"/>
      <c r="C18" s="224"/>
      <c r="D18" s="224"/>
      <c r="E18" s="224"/>
      <c r="F18" s="224"/>
      <c r="G18" s="224"/>
      <c r="H18" s="196"/>
      <c r="I18" s="224"/>
      <c r="J18" s="224"/>
      <c r="K18" s="224"/>
      <c r="L18" s="222"/>
      <c r="M18" s="224"/>
      <c r="N18" s="224"/>
      <c r="O18" s="224"/>
      <c r="P18" s="224"/>
      <c r="Q18" s="224"/>
      <c r="R18" s="224"/>
      <c r="S18" s="224"/>
      <c r="T18" s="196"/>
      <c r="U18" s="224"/>
      <c r="V18" s="224"/>
      <c r="W18" s="224"/>
    </row>
    <row r="19" spans="2:38" s="193" customFormat="1" ht="31.5" customHeight="1" thickTop="1" x14ac:dyDescent="0.2">
      <c r="B19" s="470" t="s">
        <v>29</v>
      </c>
      <c r="C19" s="473" t="s">
        <v>8</v>
      </c>
      <c r="D19" s="473"/>
      <c r="E19" s="473"/>
      <c r="F19" s="473"/>
      <c r="G19" s="473"/>
      <c r="H19" s="473"/>
      <c r="I19" s="476" t="s">
        <v>30</v>
      </c>
      <c r="J19" s="479" t="s">
        <v>271</v>
      </c>
      <c r="K19" s="479"/>
      <c r="L19" s="479"/>
      <c r="M19" s="479"/>
      <c r="N19" s="479"/>
      <c r="O19" s="479"/>
      <c r="P19" s="479"/>
      <c r="Q19" s="481" t="s">
        <v>31</v>
      </c>
      <c r="R19" s="481" t="s">
        <v>32</v>
      </c>
      <c r="S19" s="481" t="s">
        <v>33</v>
      </c>
      <c r="T19" s="483" t="s">
        <v>34</v>
      </c>
      <c r="X19" s="470" t="s">
        <v>29</v>
      </c>
      <c r="Y19" s="473" t="s">
        <v>272</v>
      </c>
      <c r="Z19" s="488"/>
      <c r="AA19" s="488"/>
      <c r="AB19" s="488"/>
      <c r="AC19" s="488"/>
      <c r="AD19" s="488"/>
      <c r="AE19" s="476" t="s">
        <v>250</v>
      </c>
      <c r="AF19" s="479" t="s">
        <v>271</v>
      </c>
      <c r="AG19" s="479"/>
      <c r="AH19" s="479"/>
      <c r="AI19" s="479"/>
      <c r="AJ19" s="479"/>
      <c r="AK19" s="481" t="s">
        <v>31</v>
      </c>
      <c r="AL19" s="483" t="s">
        <v>273</v>
      </c>
    </row>
    <row r="20" spans="2:38" s="193" customFormat="1" ht="31.5" customHeight="1" x14ac:dyDescent="0.2">
      <c r="B20" s="471"/>
      <c r="C20" s="474"/>
      <c r="D20" s="474"/>
      <c r="E20" s="474"/>
      <c r="F20" s="474"/>
      <c r="G20" s="474"/>
      <c r="H20" s="474"/>
      <c r="I20" s="477"/>
      <c r="J20" s="480"/>
      <c r="K20" s="480"/>
      <c r="L20" s="480"/>
      <c r="M20" s="480"/>
      <c r="N20" s="480"/>
      <c r="O20" s="480"/>
      <c r="P20" s="480"/>
      <c r="Q20" s="480"/>
      <c r="R20" s="480"/>
      <c r="S20" s="480"/>
      <c r="T20" s="484"/>
      <c r="X20" s="486"/>
      <c r="Y20" s="489"/>
      <c r="Z20" s="489"/>
      <c r="AA20" s="489"/>
      <c r="AB20" s="489"/>
      <c r="AC20" s="489"/>
      <c r="AD20" s="489"/>
      <c r="AE20" s="474"/>
      <c r="AF20" s="480"/>
      <c r="AG20" s="480"/>
      <c r="AH20" s="480"/>
      <c r="AI20" s="480"/>
      <c r="AJ20" s="480"/>
      <c r="AK20" s="480"/>
      <c r="AL20" s="491"/>
    </row>
    <row r="21" spans="2:38" s="193" customFormat="1" ht="31.5" customHeight="1" thickBot="1" x14ac:dyDescent="0.25">
      <c r="B21" s="472"/>
      <c r="C21" s="475"/>
      <c r="D21" s="475"/>
      <c r="E21" s="475"/>
      <c r="F21" s="475"/>
      <c r="G21" s="475"/>
      <c r="H21" s="475"/>
      <c r="I21" s="478"/>
      <c r="J21" s="263">
        <v>1</v>
      </c>
      <c r="K21" s="263">
        <f>J21+1</f>
        <v>2</v>
      </c>
      <c r="L21" s="263">
        <f>K21+1</f>
        <v>3</v>
      </c>
      <c r="M21" s="263">
        <f>L21+1</f>
        <v>4</v>
      </c>
      <c r="N21" s="263">
        <v>5</v>
      </c>
      <c r="O21" s="263">
        <v>6</v>
      </c>
      <c r="P21" s="263">
        <v>7</v>
      </c>
      <c r="Q21" s="482"/>
      <c r="R21" s="482"/>
      <c r="S21" s="482"/>
      <c r="T21" s="485"/>
      <c r="X21" s="487"/>
      <c r="Y21" s="490"/>
      <c r="Z21" s="490"/>
      <c r="AA21" s="490"/>
      <c r="AB21" s="490"/>
      <c r="AC21" s="490"/>
      <c r="AD21" s="490"/>
      <c r="AE21" s="475"/>
      <c r="AF21" s="263">
        <v>1</v>
      </c>
      <c r="AG21" s="263">
        <f>AF21+1</f>
        <v>2</v>
      </c>
      <c r="AH21" s="263">
        <f>AG21+1</f>
        <v>3</v>
      </c>
      <c r="AI21" s="263">
        <f>AH21+1</f>
        <v>4</v>
      </c>
      <c r="AJ21" s="263">
        <f>AI21+1</f>
        <v>5</v>
      </c>
      <c r="AK21" s="482"/>
      <c r="AL21" s="492"/>
    </row>
    <row r="22" spans="2:38" s="193" customFormat="1" ht="24.75" customHeight="1" thickTop="1" x14ac:dyDescent="0.2">
      <c r="B22" s="446" t="s">
        <v>229</v>
      </c>
      <c r="C22" s="448" t="s">
        <v>359</v>
      </c>
      <c r="D22" s="448"/>
      <c r="E22" s="448"/>
      <c r="F22" s="448"/>
      <c r="G22" s="448"/>
      <c r="H22" s="448"/>
      <c r="I22" s="264" t="s">
        <v>35</v>
      </c>
      <c r="J22" s="292">
        <v>3</v>
      </c>
      <c r="K22" s="292">
        <v>3</v>
      </c>
      <c r="L22" s="292">
        <v>3</v>
      </c>
      <c r="M22" s="292"/>
      <c r="N22" s="292"/>
      <c r="O22" s="292"/>
      <c r="P22" s="292"/>
      <c r="Q22" s="293">
        <f>IFERROR(MAX(_xlfn.MODE.MULT(J22:P22)),"")</f>
        <v>3</v>
      </c>
      <c r="R22" s="274" t="str">
        <f>IFERROR(IF(I22="P",IF(COUNT(J22:P22)&gt;1,VLOOKUP(Q22,$B$13:$K$17,6,0),""),IF(COUNT(J22:P22)&gt;1,VLOOKUP(Q22,$L$13:$W$17,5,0),"")),"")</f>
        <v>Posible (C)</v>
      </c>
      <c r="S22" s="450">
        <f>IFERROR(Q22*Q23,"")</f>
        <v>18</v>
      </c>
      <c r="T22" s="452" t="str">
        <f>IFERROR(VLOOKUP(S22,ZB!$B$37:$D$61,2,FALSE),"")</f>
        <v>Riesgo Moderado (Z-7)</v>
      </c>
      <c r="V22" s="454"/>
      <c r="X22" s="455"/>
      <c r="Y22" s="458"/>
      <c r="Z22" s="458"/>
      <c r="AA22" s="458"/>
      <c r="AB22" s="458"/>
      <c r="AC22" s="458"/>
      <c r="AD22" s="458"/>
      <c r="AE22" s="257"/>
      <c r="AF22" s="258"/>
      <c r="AG22" s="258"/>
      <c r="AH22" s="258"/>
      <c r="AI22" s="258"/>
      <c r="AJ22" s="258"/>
      <c r="AK22" s="259"/>
      <c r="AL22" s="461" t="e">
        <f>IF(AK23=1,"inviable",IF(_xlfn.MODE.MULT(AK22:AK34)=2,"factible", "viable"))</f>
        <v>#N/A</v>
      </c>
    </row>
    <row r="23" spans="2:38" s="193" customFormat="1" ht="24.75" customHeight="1" thickBot="1" x14ac:dyDescent="0.25">
      <c r="B23" s="447"/>
      <c r="C23" s="449"/>
      <c r="D23" s="449"/>
      <c r="E23" s="449"/>
      <c r="F23" s="449"/>
      <c r="G23" s="449"/>
      <c r="H23" s="449"/>
      <c r="I23" s="267" t="s">
        <v>36</v>
      </c>
      <c r="J23" s="294">
        <v>6</v>
      </c>
      <c r="K23" s="294">
        <v>6</v>
      </c>
      <c r="L23" s="294">
        <v>6</v>
      </c>
      <c r="M23" s="294"/>
      <c r="N23" s="294"/>
      <c r="O23" s="294"/>
      <c r="P23" s="294"/>
      <c r="Q23" s="272">
        <f>IFERROR(MAX(_xlfn.MODE.MULT(J23:P23)),"")</f>
        <v>6</v>
      </c>
      <c r="R23" s="275" t="str">
        <f>IFERROR(IF(I23="P",IF(COUNT(J23:P23)&gt;1,VLOOKUP(Q23,$B$14:$K$17,6,0),""),IF(COUNT(J23:P23)&gt;1,VLOOKUP(Q23,$L$14:$W$17,7,0),"")),"")</f>
        <v>Menor</v>
      </c>
      <c r="S23" s="451"/>
      <c r="T23" s="453"/>
      <c r="V23" s="454"/>
      <c r="X23" s="456"/>
      <c r="Y23" s="459"/>
      <c r="Z23" s="459"/>
      <c r="AA23" s="459"/>
      <c r="AB23" s="459"/>
      <c r="AC23" s="459"/>
      <c r="AD23" s="459"/>
      <c r="AE23" s="223"/>
      <c r="AF23" s="255"/>
      <c r="AG23" s="255"/>
      <c r="AH23" s="255"/>
      <c r="AI23" s="255"/>
      <c r="AJ23" s="255"/>
      <c r="AK23" s="256"/>
      <c r="AL23" s="462"/>
    </row>
    <row r="24" spans="2:38" s="193" customFormat="1" ht="24.75" customHeight="1" thickTop="1" x14ac:dyDescent="0.2">
      <c r="B24" s="446" t="s">
        <v>230</v>
      </c>
      <c r="C24" s="448" t="s">
        <v>360</v>
      </c>
      <c r="D24" s="448"/>
      <c r="E24" s="448"/>
      <c r="F24" s="448"/>
      <c r="G24" s="448"/>
      <c r="H24" s="448"/>
      <c r="I24" s="264" t="s">
        <v>35</v>
      </c>
      <c r="J24" s="292">
        <v>2</v>
      </c>
      <c r="K24" s="292">
        <v>3</v>
      </c>
      <c r="L24" s="292">
        <v>3</v>
      </c>
      <c r="M24" s="292"/>
      <c r="N24" s="292"/>
      <c r="O24" s="292"/>
      <c r="P24" s="292"/>
      <c r="Q24" s="293">
        <f t="shared" ref="Q24:Q30" si="0">IFERROR(MAX(_xlfn.MODE.MULT(J24:P24)),"")</f>
        <v>3</v>
      </c>
      <c r="R24" s="274" t="str">
        <f>IFERROR(IF(I24="P",IF(COUNT(J24:P24)&gt;1,VLOOKUP(Q24,$B$13:$K$17,6,0),""),IF(COUNT(J24:P24)&gt;1,VLOOKUP(Q24,$L$13:$W$17,5,0),"")),"")</f>
        <v>Posible (C)</v>
      </c>
      <c r="S24" s="450">
        <f>IFERROR(Q24*Q25,"")</f>
        <v>21</v>
      </c>
      <c r="T24" s="452" t="str">
        <f>IFERROR(VLOOKUP(S24,ZB!$B$37:$D$61,2,FALSE),"")</f>
        <v>Riesgo Alto (Z-13)</v>
      </c>
      <c r="X24" s="456"/>
      <c r="Y24" s="459"/>
      <c r="Z24" s="459"/>
      <c r="AA24" s="459"/>
      <c r="AB24" s="459"/>
      <c r="AC24" s="459"/>
      <c r="AD24" s="459"/>
      <c r="AE24" s="223"/>
      <c r="AF24" s="255"/>
      <c r="AG24" s="255"/>
      <c r="AH24" s="255"/>
      <c r="AI24" s="255"/>
      <c r="AJ24" s="255"/>
      <c r="AK24" s="256"/>
      <c r="AL24" s="462"/>
    </row>
    <row r="25" spans="2:38" s="193" customFormat="1" ht="24.75" customHeight="1" thickBot="1" x14ac:dyDescent="0.25">
      <c r="B25" s="447"/>
      <c r="C25" s="449"/>
      <c r="D25" s="449"/>
      <c r="E25" s="449"/>
      <c r="F25" s="449"/>
      <c r="G25" s="449"/>
      <c r="H25" s="449"/>
      <c r="I25" s="267" t="s">
        <v>36</v>
      </c>
      <c r="J25" s="294">
        <v>6</v>
      </c>
      <c r="K25" s="294">
        <v>7</v>
      </c>
      <c r="L25" s="294">
        <v>7</v>
      </c>
      <c r="M25" s="294"/>
      <c r="N25" s="294"/>
      <c r="O25" s="294"/>
      <c r="P25" s="294"/>
      <c r="Q25" s="272">
        <f t="shared" si="0"/>
        <v>7</v>
      </c>
      <c r="R25" s="275" t="str">
        <f>IFERROR(IF(I25="P",IF(COUNT(J25:P25)&gt;1,VLOOKUP(Q25,$B$14:$K$17,6,0),""),IF(COUNT(J25:P25)&gt;1,VLOOKUP(Q25,$L$14:$W$17,7,0),"")),"")</f>
        <v>Moderado</v>
      </c>
      <c r="S25" s="451"/>
      <c r="T25" s="453"/>
      <c r="X25" s="456"/>
      <c r="Y25" s="459"/>
      <c r="Z25" s="459"/>
      <c r="AA25" s="459"/>
      <c r="AB25" s="459"/>
      <c r="AC25" s="459"/>
      <c r="AD25" s="459"/>
      <c r="AE25" s="223"/>
      <c r="AF25" s="255"/>
      <c r="AG25" s="255"/>
      <c r="AH25" s="255"/>
      <c r="AI25" s="255"/>
      <c r="AJ25" s="255"/>
      <c r="AK25" s="256"/>
      <c r="AL25" s="462"/>
    </row>
    <row r="26" spans="2:38" s="193" customFormat="1" ht="24.75" customHeight="1" thickTop="1" x14ac:dyDescent="0.2">
      <c r="B26" s="446" t="s">
        <v>231</v>
      </c>
      <c r="C26" s="448" t="s">
        <v>371</v>
      </c>
      <c r="D26" s="448"/>
      <c r="E26" s="448"/>
      <c r="F26" s="448"/>
      <c r="G26" s="448"/>
      <c r="H26" s="448"/>
      <c r="I26" s="264" t="s">
        <v>35</v>
      </c>
      <c r="J26" s="292">
        <v>1</v>
      </c>
      <c r="K26" s="292">
        <v>4</v>
      </c>
      <c r="L26" s="292">
        <v>4</v>
      </c>
      <c r="M26" s="292"/>
      <c r="N26" s="292"/>
      <c r="O26" s="292"/>
      <c r="P26" s="292"/>
      <c r="Q26" s="293">
        <f t="shared" si="0"/>
        <v>4</v>
      </c>
      <c r="R26" s="274" t="str">
        <f>IFERROR(IF(I26="P",IF(COUNT(J26:P26)&gt;1,VLOOKUP(Q26,$B$13:$K$17,6,0),""),IF(COUNT(J26:P26)&gt;1,VLOOKUP(Q26,$L$13:$W$17,5,0),"")),"")</f>
        <v>Probable (B)</v>
      </c>
      <c r="S26" s="450">
        <f>IFERROR(Q26*Q27,"")</f>
        <v>44</v>
      </c>
      <c r="T26" s="452" t="str">
        <f>IFERROR(VLOOKUP(S26,ZB!$B$37:$D$61,2,FALSE),"")</f>
        <v>Riesgo Extremo (Z-20)</v>
      </c>
      <c r="X26" s="456"/>
      <c r="Y26" s="459"/>
      <c r="Z26" s="459"/>
      <c r="AA26" s="459"/>
      <c r="AB26" s="459"/>
      <c r="AC26" s="459"/>
      <c r="AD26" s="459"/>
      <c r="AE26" s="223"/>
      <c r="AF26" s="255"/>
      <c r="AG26" s="255"/>
      <c r="AH26" s="255"/>
      <c r="AI26" s="255"/>
      <c r="AJ26" s="255"/>
      <c r="AK26" s="256"/>
      <c r="AL26" s="462"/>
    </row>
    <row r="27" spans="2:38" s="193" customFormat="1" ht="24.75" customHeight="1" thickBot="1" x14ac:dyDescent="0.25">
      <c r="B27" s="447"/>
      <c r="C27" s="449"/>
      <c r="D27" s="449"/>
      <c r="E27" s="449"/>
      <c r="F27" s="449"/>
      <c r="G27" s="449"/>
      <c r="H27" s="449"/>
      <c r="I27" s="267" t="s">
        <v>36</v>
      </c>
      <c r="J27" s="294">
        <v>7</v>
      </c>
      <c r="K27" s="294">
        <v>11</v>
      </c>
      <c r="L27" s="294">
        <v>11</v>
      </c>
      <c r="M27" s="294"/>
      <c r="N27" s="294"/>
      <c r="O27" s="294"/>
      <c r="P27" s="294"/>
      <c r="Q27" s="272">
        <f t="shared" si="0"/>
        <v>11</v>
      </c>
      <c r="R27" s="275" t="str">
        <f>IFERROR(IF(I27="P",IF(COUNT(J27:P27)&gt;1,VLOOKUP(Q27,$B$14:$K$17,6,0),""),IF(COUNT(J27:P27)&gt;1,VLOOKUP(Q27,$L$14:$W$17,7,0),"")),"")</f>
        <v>Mayor</v>
      </c>
      <c r="S27" s="451"/>
      <c r="T27" s="453"/>
      <c r="X27" s="456"/>
      <c r="Y27" s="459"/>
      <c r="Z27" s="459"/>
      <c r="AA27" s="459"/>
      <c r="AB27" s="459"/>
      <c r="AC27" s="459"/>
      <c r="AD27" s="459"/>
      <c r="AE27" s="223"/>
      <c r="AF27" s="255"/>
      <c r="AG27" s="255"/>
      <c r="AH27" s="255"/>
      <c r="AI27" s="255"/>
      <c r="AJ27" s="255"/>
      <c r="AK27" s="256"/>
      <c r="AL27" s="462"/>
    </row>
    <row r="28" spans="2:38" s="193" customFormat="1" ht="24.75" customHeight="1" thickTop="1" x14ac:dyDescent="0.2">
      <c r="B28" s="446" t="s">
        <v>321</v>
      </c>
      <c r="C28" s="448" t="s">
        <v>322</v>
      </c>
      <c r="D28" s="448"/>
      <c r="E28" s="448"/>
      <c r="F28" s="448"/>
      <c r="G28" s="448"/>
      <c r="H28" s="448"/>
      <c r="I28" s="264" t="s">
        <v>35</v>
      </c>
      <c r="J28" s="292">
        <v>1</v>
      </c>
      <c r="K28" s="292">
        <v>2</v>
      </c>
      <c r="L28" s="292">
        <v>2</v>
      </c>
      <c r="M28" s="292"/>
      <c r="N28" s="292"/>
      <c r="O28" s="292"/>
      <c r="P28" s="292"/>
      <c r="Q28" s="293">
        <f t="shared" si="0"/>
        <v>2</v>
      </c>
      <c r="R28" s="274" t="str">
        <f t="shared" ref="R28:R31" si="1">IFERROR(IF(I28="P",IF(COUNT(J28:P28)&gt;1,VLOOKUP(Q28,$B$14:$K$17,6,0),""),IF(COUNT(J28:P28)&gt;1,VLOOKUP(Q28,$L$14:$W$17,7,0),"")),"")</f>
        <v>Improbable (D)</v>
      </c>
      <c r="S28" s="450">
        <f>IFERROR(Q28*Q29,"")</f>
        <v>14</v>
      </c>
      <c r="T28" s="452" t="str">
        <f>IFERROR(VLOOKUP(S28,ZB!$B$37:$D$61,2,FALSE),"")</f>
        <v>Riesgo Moderado (Z-9)</v>
      </c>
      <c r="X28" s="456"/>
      <c r="Y28" s="459"/>
      <c r="Z28" s="459"/>
      <c r="AA28" s="459"/>
      <c r="AB28" s="459"/>
      <c r="AC28" s="459"/>
      <c r="AD28" s="459"/>
      <c r="AE28" s="223"/>
      <c r="AF28" s="255"/>
      <c r="AG28" s="255"/>
      <c r="AH28" s="255"/>
      <c r="AI28" s="255"/>
      <c r="AJ28" s="255"/>
      <c r="AK28" s="256"/>
      <c r="AL28" s="462"/>
    </row>
    <row r="29" spans="2:38" s="193" customFormat="1" ht="24.75" customHeight="1" thickBot="1" x14ac:dyDescent="0.25">
      <c r="B29" s="447"/>
      <c r="C29" s="449"/>
      <c r="D29" s="449"/>
      <c r="E29" s="449"/>
      <c r="F29" s="449"/>
      <c r="G29" s="449"/>
      <c r="H29" s="449"/>
      <c r="I29" s="267" t="s">
        <v>36</v>
      </c>
      <c r="J29" s="294">
        <v>6</v>
      </c>
      <c r="K29" s="294">
        <v>7</v>
      </c>
      <c r="L29" s="294">
        <v>7</v>
      </c>
      <c r="M29" s="294"/>
      <c r="N29" s="294"/>
      <c r="O29" s="294"/>
      <c r="P29" s="294"/>
      <c r="Q29" s="272">
        <f t="shared" si="0"/>
        <v>7</v>
      </c>
      <c r="R29" s="275" t="str">
        <f t="shared" si="1"/>
        <v>Moderado</v>
      </c>
      <c r="S29" s="451"/>
      <c r="T29" s="453"/>
      <c r="X29" s="456"/>
      <c r="Y29" s="459"/>
      <c r="Z29" s="459"/>
      <c r="AA29" s="459"/>
      <c r="AB29" s="459"/>
      <c r="AC29" s="459"/>
      <c r="AD29" s="459"/>
      <c r="AE29" s="223"/>
      <c r="AF29" s="255"/>
      <c r="AG29" s="255"/>
      <c r="AH29" s="255"/>
      <c r="AI29" s="255"/>
      <c r="AJ29" s="255"/>
      <c r="AK29" s="256"/>
      <c r="AL29" s="462"/>
    </row>
    <row r="30" spans="2:38" s="193" customFormat="1" ht="24.75" customHeight="1" thickTop="1" x14ac:dyDescent="0.2">
      <c r="B30" s="446" t="s">
        <v>323</v>
      </c>
      <c r="C30" s="448" t="s">
        <v>324</v>
      </c>
      <c r="D30" s="448"/>
      <c r="E30" s="448"/>
      <c r="F30" s="448"/>
      <c r="G30" s="448"/>
      <c r="H30" s="448"/>
      <c r="I30" s="264" t="s">
        <v>35</v>
      </c>
      <c r="J30" s="292">
        <v>2</v>
      </c>
      <c r="K30" s="292">
        <v>1</v>
      </c>
      <c r="L30" s="292">
        <v>2</v>
      </c>
      <c r="M30" s="292"/>
      <c r="N30" s="292"/>
      <c r="O30" s="292"/>
      <c r="P30" s="292"/>
      <c r="Q30" s="293">
        <f t="shared" si="0"/>
        <v>2</v>
      </c>
      <c r="R30" s="274" t="str">
        <f t="shared" si="1"/>
        <v>Improbable (D)</v>
      </c>
      <c r="S30" s="450">
        <f>IFERROR(Q30*Q31,"")</f>
        <v>14</v>
      </c>
      <c r="T30" s="452" t="str">
        <f>IFERROR(VLOOKUP(S30,ZB!$B$37:$D$61,2,FALSE),"")</f>
        <v>Riesgo Moderado (Z-9)</v>
      </c>
      <c r="X30" s="456"/>
      <c r="Y30" s="459"/>
      <c r="Z30" s="459"/>
      <c r="AA30" s="459"/>
      <c r="AB30" s="459"/>
      <c r="AC30" s="459"/>
      <c r="AD30" s="459"/>
      <c r="AE30" s="223"/>
      <c r="AF30" s="255"/>
      <c r="AG30" s="255"/>
      <c r="AH30" s="255"/>
      <c r="AI30" s="255"/>
      <c r="AJ30" s="255"/>
      <c r="AK30" s="256"/>
      <c r="AL30" s="462"/>
    </row>
    <row r="31" spans="2:38" s="193" customFormat="1" ht="24.75" customHeight="1" thickBot="1" x14ac:dyDescent="0.25">
      <c r="B31" s="447"/>
      <c r="C31" s="449"/>
      <c r="D31" s="449"/>
      <c r="E31" s="449"/>
      <c r="F31" s="449"/>
      <c r="G31" s="449"/>
      <c r="H31" s="449"/>
      <c r="I31" s="267" t="s">
        <v>36</v>
      </c>
      <c r="J31" s="294">
        <v>7</v>
      </c>
      <c r="K31" s="294">
        <v>7</v>
      </c>
      <c r="L31" s="294">
        <v>7</v>
      </c>
      <c r="M31" s="294"/>
      <c r="N31" s="294"/>
      <c r="O31" s="294"/>
      <c r="P31" s="294"/>
      <c r="Q31" s="272">
        <f>IFERROR(MAX(_xlfn.MODE.MULT(J31:P31)),"")</f>
        <v>7</v>
      </c>
      <c r="R31" s="275" t="str">
        <f t="shared" si="1"/>
        <v>Moderado</v>
      </c>
      <c r="S31" s="451"/>
      <c r="T31" s="453"/>
      <c r="X31" s="456"/>
      <c r="Y31" s="459"/>
      <c r="Z31" s="459"/>
      <c r="AA31" s="459"/>
      <c r="AB31" s="459"/>
      <c r="AC31" s="459"/>
      <c r="AD31" s="459"/>
      <c r="AE31" s="223"/>
      <c r="AF31" s="255"/>
      <c r="AG31" s="255"/>
      <c r="AH31" s="255"/>
      <c r="AI31" s="255"/>
      <c r="AJ31" s="255"/>
      <c r="AK31" s="256"/>
      <c r="AL31" s="462"/>
    </row>
    <row r="32" spans="2:38" s="193" customFormat="1" ht="24.75" customHeight="1" thickTop="1" x14ac:dyDescent="0.2">
      <c r="B32" s="446" t="s">
        <v>325</v>
      </c>
      <c r="C32" s="448" t="s">
        <v>395</v>
      </c>
      <c r="D32" s="448"/>
      <c r="E32" s="448"/>
      <c r="F32" s="448"/>
      <c r="G32" s="448"/>
      <c r="H32" s="448"/>
      <c r="I32" s="264" t="s">
        <v>35</v>
      </c>
      <c r="J32" s="265">
        <v>5</v>
      </c>
      <c r="K32" s="265">
        <v>5</v>
      </c>
      <c r="L32" s="265">
        <v>5</v>
      </c>
      <c r="M32" s="265"/>
      <c r="N32" s="265"/>
      <c r="O32" s="265"/>
      <c r="P32" s="265"/>
      <c r="Q32" s="266">
        <f t="shared" ref="Q32" si="2">IFERROR(MAX(_xlfn.MODE.MULT(J32:P32)),"")</f>
        <v>5</v>
      </c>
      <c r="R32" s="274" t="str">
        <f t="shared" ref="R32:R33" si="3">IFERROR(IF(I32="P",IF(COUNT(J32:P32)&gt;1,VLOOKUP(Q32,$B$14:$K$17,6,0),""),IF(COUNT(J32:P32)&gt;1,VLOOKUP(Q32,$L$14:$W$17,7,0),"")),"")</f>
        <v>Casi Seguro (A)</v>
      </c>
      <c r="S32" s="450">
        <f>IFERROR(Q32*Q33,"")</f>
        <v>55</v>
      </c>
      <c r="T32" s="452" t="str">
        <f>IFERROR(VLOOKUP(S32,ZB!$B$37:$D$61,2,FALSE),"")</f>
        <v>Riesgo Extremo (Z-21)</v>
      </c>
      <c r="X32" s="456"/>
      <c r="Y32" s="459"/>
      <c r="Z32" s="459"/>
      <c r="AA32" s="459"/>
      <c r="AB32" s="459"/>
      <c r="AC32" s="459"/>
      <c r="AD32" s="459"/>
      <c r="AE32" s="223"/>
      <c r="AF32" s="255"/>
      <c r="AG32" s="255"/>
      <c r="AH32" s="255"/>
      <c r="AI32" s="255"/>
      <c r="AJ32" s="255"/>
      <c r="AK32" s="256"/>
      <c r="AL32" s="462"/>
    </row>
    <row r="33" spans="2:38" s="193" customFormat="1" ht="24.75" customHeight="1" thickBot="1" x14ac:dyDescent="0.25">
      <c r="B33" s="447"/>
      <c r="C33" s="449"/>
      <c r="D33" s="449"/>
      <c r="E33" s="449"/>
      <c r="F33" s="449"/>
      <c r="G33" s="449"/>
      <c r="H33" s="449"/>
      <c r="I33" s="267" t="s">
        <v>36</v>
      </c>
      <c r="J33" s="268">
        <v>11</v>
      </c>
      <c r="K33" s="268">
        <v>11</v>
      </c>
      <c r="L33" s="268">
        <v>11</v>
      </c>
      <c r="M33" s="268"/>
      <c r="N33" s="268"/>
      <c r="O33" s="268"/>
      <c r="P33" s="268"/>
      <c r="Q33" s="269">
        <f>IFERROR(MAX(_xlfn.MODE.MULT(J33:P33)),"")</f>
        <v>11</v>
      </c>
      <c r="R33" s="275" t="str">
        <f t="shared" si="3"/>
        <v>Mayor</v>
      </c>
      <c r="S33" s="451"/>
      <c r="T33" s="453"/>
      <c r="X33" s="456"/>
      <c r="Y33" s="459"/>
      <c r="Z33" s="459"/>
      <c r="AA33" s="459"/>
      <c r="AB33" s="459"/>
      <c r="AC33" s="459"/>
      <c r="AD33" s="459"/>
      <c r="AE33" s="223"/>
      <c r="AF33" s="255"/>
      <c r="AG33" s="255"/>
      <c r="AH33" s="255"/>
      <c r="AI33" s="255"/>
      <c r="AJ33" s="255"/>
      <c r="AK33" s="256"/>
      <c r="AL33" s="462"/>
    </row>
    <row r="34" spans="2:38" s="193" customFormat="1" ht="24.75" customHeight="1" thickTop="1" thickBot="1" x14ac:dyDescent="0.25">
      <c r="B34" s="446" t="s">
        <v>274</v>
      </c>
      <c r="C34" s="464"/>
      <c r="D34" s="464"/>
      <c r="E34" s="464"/>
      <c r="F34" s="464"/>
      <c r="G34" s="464"/>
      <c r="H34" s="464"/>
      <c r="I34" s="264" t="s">
        <v>35</v>
      </c>
      <c r="J34" s="265"/>
      <c r="K34" s="265"/>
      <c r="L34" s="265"/>
      <c r="M34" s="265"/>
      <c r="N34" s="265"/>
      <c r="O34" s="265"/>
      <c r="P34" s="265"/>
      <c r="Q34" s="270" t="str">
        <f>IFERROR(MAX(_xlfn.MODE.MULT(J34:P34)),"")</f>
        <v/>
      </c>
      <c r="R34" s="276" t="str">
        <f>IFERROR(IF(I34="P",IF(COUNT(J34:P34)&gt;1,VLOOKUP(Q34,$B$13:$K$17,6,0),""),IF(COUNT(J34:P34)&gt;1,VLOOKUP(Q34,$L$13:$W$17,5,0),"")),"")</f>
        <v/>
      </c>
      <c r="S34" s="450" t="str">
        <f>IFERROR(Q34*Q35,"")</f>
        <v/>
      </c>
      <c r="T34" s="452" t="str">
        <f>IFERROR(VLOOKUP(S34,ZB!$B$37:$D$61,2,FALSE),"")</f>
        <v/>
      </c>
      <c r="X34" s="457"/>
      <c r="Y34" s="460"/>
      <c r="Z34" s="460"/>
      <c r="AA34" s="460"/>
      <c r="AB34" s="460"/>
      <c r="AC34" s="460"/>
      <c r="AD34" s="460"/>
      <c r="AE34" s="260"/>
      <c r="AF34" s="261"/>
      <c r="AG34" s="261"/>
      <c r="AH34" s="261"/>
      <c r="AI34" s="261"/>
      <c r="AJ34" s="261"/>
      <c r="AK34" s="262"/>
      <c r="AL34" s="463"/>
    </row>
    <row r="35" spans="2:38" s="193" customFormat="1" ht="24.75" customHeight="1" thickTop="1" thickBot="1" x14ac:dyDescent="0.25">
      <c r="B35" s="447"/>
      <c r="C35" s="465"/>
      <c r="D35" s="465"/>
      <c r="E35" s="465"/>
      <c r="F35" s="465"/>
      <c r="G35" s="465"/>
      <c r="H35" s="465"/>
      <c r="I35" s="267" t="s">
        <v>36</v>
      </c>
      <c r="J35" s="268"/>
      <c r="K35" s="268"/>
      <c r="L35" s="268"/>
      <c r="M35" s="268"/>
      <c r="N35" s="268"/>
      <c r="O35" s="268"/>
      <c r="P35" s="268"/>
      <c r="Q35" s="269" t="str">
        <f>IFERROR(MAX(_xlfn.MODE.MULT(J35:P35)),"")</f>
        <v/>
      </c>
      <c r="R35" s="277" t="str">
        <f>IFERROR(IF(I35="P",IF(COUNT(J35:P35)&gt;1,VLOOKUP(Q35,$B$14:$K$17,6,0),""),IF(COUNT(J35:P35)&gt;1,VLOOKUP(Q35,$L$14:$W$17,7,0),"")),"")</f>
        <v/>
      </c>
      <c r="S35" s="451"/>
      <c r="T35" s="453"/>
      <c r="X35" s="210" t="s">
        <v>275</v>
      </c>
      <c r="Y35" s="210"/>
      <c r="Z35" s="210"/>
      <c r="AA35" s="210"/>
      <c r="AB35" s="210"/>
      <c r="AC35" s="210"/>
      <c r="AD35" s="210"/>
      <c r="AE35" s="210"/>
      <c r="AF35" s="210"/>
      <c r="AG35" s="210"/>
      <c r="AH35" s="210"/>
      <c r="AI35" s="210"/>
      <c r="AJ35" s="210"/>
      <c r="AK35" s="210"/>
    </row>
    <row r="36" spans="2:38" s="193" customFormat="1" ht="24.75" customHeight="1" thickTop="1" x14ac:dyDescent="0.2">
      <c r="B36" s="208"/>
      <c r="C36" s="224"/>
      <c r="D36" s="224"/>
      <c r="E36" s="224"/>
      <c r="F36" s="224"/>
      <c r="G36" s="224"/>
      <c r="H36" s="224"/>
      <c r="I36" s="209"/>
      <c r="J36" s="231"/>
      <c r="K36" s="231"/>
      <c r="L36" s="231"/>
      <c r="M36" s="231"/>
      <c r="N36" s="231"/>
      <c r="O36" s="231"/>
      <c r="P36" s="231"/>
      <c r="Q36" s="232"/>
      <c r="R36" s="233"/>
      <c r="S36" s="224"/>
      <c r="T36" s="224"/>
      <c r="X36" s="210" t="s">
        <v>276</v>
      </c>
    </row>
    <row r="37" spans="2:38" s="193" customFormat="1" ht="24.75" hidden="1" customHeight="1" thickBot="1" x14ac:dyDescent="0.25">
      <c r="B37" s="431" t="e">
        <f>'[5]SEPG-F-007'!#REF!</f>
        <v>#REF!</v>
      </c>
      <c r="C37" s="432" t="e">
        <f>IF(COUNTA('[5]SEPG-F-007'!#REF!)&gt;0,'[5]SEPG-F-007'!#REF!,"")</f>
        <v>#REF!</v>
      </c>
      <c r="D37" s="433"/>
      <c r="E37" s="433"/>
      <c r="F37" s="433"/>
      <c r="G37" s="433"/>
      <c r="H37" s="434"/>
      <c r="I37" s="234" t="s">
        <v>35</v>
      </c>
      <c r="J37" s="235"/>
      <c r="K37" s="236"/>
      <c r="L37" s="236"/>
      <c r="M37" s="236"/>
      <c r="N37" s="236"/>
      <c r="O37" s="236"/>
      <c r="P37" s="236"/>
      <c r="Q37" s="236"/>
      <c r="R37" s="236"/>
      <c r="S37" s="236"/>
      <c r="T37" s="236"/>
      <c r="U37" s="228"/>
      <c r="V37" s="228"/>
      <c r="W37" s="228"/>
      <c r="X37" s="228"/>
      <c r="Y37" s="228"/>
      <c r="Z37" s="237"/>
      <c r="AA37" s="238" t="str">
        <f t="shared" ref="AA37:AA68" si="4">IFERROR(MAX(_xlfn.MODE.MULT(J37:Z37)),"")</f>
        <v/>
      </c>
      <c r="AB37" s="239" t="str">
        <f>IFERROR(IF(I37="P",IF(COUNT(K37:Z37)&gt;1,VLOOKUP(AA37,$B$14:$K$17,6,0),""),IF(COUNT(K37:Z37)&gt;1,VLOOKUP(AA37,$L$14:$W$17,5,0),"")),"")</f>
        <v/>
      </c>
      <c r="AC37" s="421" t="str">
        <f>IFERROR(AA37*AA38,"")</f>
        <v/>
      </c>
      <c r="AD37" s="518" t="str">
        <f>IFERROR(VLOOKUP(AC37,[5]DB!$B$37:$D$61,2,FALSE),"")</f>
        <v/>
      </c>
    </row>
    <row r="38" spans="2:38" s="193" customFormat="1" ht="24.75" hidden="1" customHeight="1" thickBot="1" x14ac:dyDescent="0.25">
      <c r="B38" s="414"/>
      <c r="C38" s="418"/>
      <c r="D38" s="419"/>
      <c r="E38" s="419"/>
      <c r="F38" s="419"/>
      <c r="G38" s="419"/>
      <c r="H38" s="420"/>
      <c r="I38" s="240" t="s">
        <v>36</v>
      </c>
      <c r="J38" s="241"/>
      <c r="K38" s="230"/>
      <c r="L38" s="230"/>
      <c r="M38" s="230"/>
      <c r="N38" s="230"/>
      <c r="O38" s="230"/>
      <c r="P38" s="230"/>
      <c r="Q38" s="230"/>
      <c r="R38" s="230"/>
      <c r="S38" s="230"/>
      <c r="T38" s="230"/>
      <c r="U38" s="230"/>
      <c r="V38" s="230"/>
      <c r="W38" s="230"/>
      <c r="X38" s="230"/>
      <c r="Y38" s="230"/>
      <c r="Z38" s="242"/>
      <c r="AA38" s="243" t="str">
        <f t="shared" si="4"/>
        <v/>
      </c>
      <c r="AB38" s="244" t="str">
        <f>IFERROR(IF(I38="P",IF(COUNT(J38:Z38)&gt;1,VLOOKUP(AA38,$B$14:$K$17,6,0),""),IF(COUNT(J38:Z38)&gt;1,VLOOKUP(AA38,$L$14:$W$17,5,0),"")),"")</f>
        <v/>
      </c>
      <c r="AC38" s="422"/>
      <c r="AD38" s="519"/>
    </row>
    <row r="39" spans="2:38" s="193" customFormat="1" ht="24.75" hidden="1" customHeight="1" thickBot="1" x14ac:dyDescent="0.25">
      <c r="B39" s="413" t="e">
        <f>'[5]SEPG-F-007'!#REF!</f>
        <v>#REF!</v>
      </c>
      <c r="C39" s="415" t="e">
        <f>IF(COUNTA('[5]SEPG-F-007'!#REF!)&gt;0,'[5]SEPG-F-007'!#REF!,"")</f>
        <v>#REF!</v>
      </c>
      <c r="D39" s="416"/>
      <c r="E39" s="416"/>
      <c r="F39" s="416"/>
      <c r="G39" s="416"/>
      <c r="H39" s="417"/>
      <c r="I39" s="245" t="s">
        <v>35</v>
      </c>
      <c r="J39" s="236"/>
      <c r="K39" s="236"/>
      <c r="L39" s="236"/>
      <c r="M39" s="236"/>
      <c r="N39" s="236"/>
      <c r="O39" s="236"/>
      <c r="P39" s="236"/>
      <c r="Q39" s="236"/>
      <c r="R39" s="236"/>
      <c r="S39" s="236"/>
      <c r="T39" s="236"/>
      <c r="U39" s="236"/>
      <c r="V39" s="236"/>
      <c r="W39" s="236"/>
      <c r="X39" s="236"/>
      <c r="Y39" s="236"/>
      <c r="Z39" s="236"/>
      <c r="AA39" s="238" t="str">
        <f t="shared" si="4"/>
        <v/>
      </c>
      <c r="AB39" s="239" t="str">
        <f>IFERROR(IF(I39="P",IF(COUNT(K39:Z39)&gt;1,VLOOKUP(AA39,$B$14:$K$17,6,0),""),IF(COUNT(K39:Z39)&gt;1,VLOOKUP(AA39,$L$14:$W$17,5,0),"")),"")</f>
        <v/>
      </c>
      <c r="AC39" s="421" t="str">
        <f>IFERROR(AA39*AA40,"")</f>
        <v/>
      </c>
      <c r="AD39" s="518" t="str">
        <f>IFERROR(VLOOKUP(AC39,[5]DB!$B$37:$D$61,2,FALSE),"")</f>
        <v/>
      </c>
    </row>
    <row r="40" spans="2:38" s="193" customFormat="1" ht="24.75" hidden="1" customHeight="1" thickBot="1" x14ac:dyDescent="0.25">
      <c r="B40" s="414"/>
      <c r="C40" s="418"/>
      <c r="D40" s="419"/>
      <c r="E40" s="419"/>
      <c r="F40" s="419"/>
      <c r="G40" s="419"/>
      <c r="H40" s="420"/>
      <c r="I40" s="240" t="s">
        <v>36</v>
      </c>
      <c r="J40" s="229"/>
      <c r="K40" s="229"/>
      <c r="L40" s="229"/>
      <c r="M40" s="229"/>
      <c r="N40" s="229"/>
      <c r="O40" s="229"/>
      <c r="P40" s="229"/>
      <c r="Q40" s="229"/>
      <c r="R40" s="229"/>
      <c r="S40" s="229"/>
      <c r="T40" s="229"/>
      <c r="U40" s="229"/>
      <c r="V40" s="229"/>
      <c r="W40" s="229"/>
      <c r="X40" s="229"/>
      <c r="Y40" s="229"/>
      <c r="Z40" s="229"/>
      <c r="AA40" s="243" t="str">
        <f t="shared" si="4"/>
        <v/>
      </c>
      <c r="AB40" s="244" t="str">
        <f>IFERROR(IF(I40="P",IF(COUNT(J40:Z40)&gt;1,VLOOKUP(AA40,$B$14:$K$17,6,0),""),IF(COUNT(J40:Z40)&gt;1,VLOOKUP(AA40,$L$14:$W$17,5,0),"")),"")</f>
        <v/>
      </c>
      <c r="AC40" s="422"/>
      <c r="AD40" s="519"/>
    </row>
    <row r="41" spans="2:38" s="193" customFormat="1" ht="24.75" hidden="1" customHeight="1" thickBot="1" x14ac:dyDescent="0.25">
      <c r="B41" s="413" t="e">
        <f>'[5]SEPG-F-007'!#REF!</f>
        <v>#REF!</v>
      </c>
      <c r="C41" s="415" t="e">
        <f>IF(COUNTA('[5]SEPG-F-007'!#REF!)&gt;0,'[5]SEPG-F-007'!#REF!,"")</f>
        <v>#REF!</v>
      </c>
      <c r="D41" s="416"/>
      <c r="E41" s="416"/>
      <c r="F41" s="416"/>
      <c r="G41" s="416"/>
      <c r="H41" s="417"/>
      <c r="I41" s="245" t="s">
        <v>35</v>
      </c>
      <c r="J41" s="246"/>
      <c r="K41" s="228"/>
      <c r="L41" s="228"/>
      <c r="M41" s="228"/>
      <c r="N41" s="228"/>
      <c r="O41" s="228"/>
      <c r="P41" s="228"/>
      <c r="Q41" s="228"/>
      <c r="R41" s="228"/>
      <c r="S41" s="228"/>
      <c r="T41" s="228"/>
      <c r="U41" s="228"/>
      <c r="V41" s="228"/>
      <c r="W41" s="228"/>
      <c r="X41" s="228"/>
      <c r="Y41" s="228"/>
      <c r="Z41" s="237"/>
      <c r="AA41" s="238" t="str">
        <f t="shared" si="4"/>
        <v/>
      </c>
      <c r="AB41" s="239" t="str">
        <f>IFERROR(IF(I41="P",IF(COUNT(K41:Z41)&gt;1,VLOOKUP(AA41,$B$14:$K$17,6,0),""),IF(COUNT(K41:Z41)&gt;1,VLOOKUP(AA41,$L$14:$W$17,5,0),"")),"")</f>
        <v/>
      </c>
      <c r="AC41" s="421" t="str">
        <f>IFERROR(AA41*AA42,"")</f>
        <v/>
      </c>
      <c r="AD41" s="518" t="str">
        <f>IFERROR(VLOOKUP(AC41,[5]DB!$B$37:$D$61,2,FALSE),"")</f>
        <v/>
      </c>
    </row>
    <row r="42" spans="2:38" s="193" customFormat="1" ht="24.75" hidden="1" customHeight="1" thickBot="1" x14ac:dyDescent="0.25">
      <c r="B42" s="414"/>
      <c r="C42" s="418"/>
      <c r="D42" s="419"/>
      <c r="E42" s="419"/>
      <c r="F42" s="419"/>
      <c r="G42" s="419"/>
      <c r="H42" s="420"/>
      <c r="I42" s="240" t="s">
        <v>36</v>
      </c>
      <c r="J42" s="241"/>
      <c r="K42" s="230"/>
      <c r="L42" s="230"/>
      <c r="M42" s="230"/>
      <c r="N42" s="230"/>
      <c r="O42" s="230"/>
      <c r="P42" s="230"/>
      <c r="Q42" s="230"/>
      <c r="R42" s="230"/>
      <c r="S42" s="230"/>
      <c r="T42" s="230"/>
      <c r="U42" s="230"/>
      <c r="V42" s="230"/>
      <c r="W42" s="230"/>
      <c r="X42" s="230"/>
      <c r="Y42" s="230"/>
      <c r="Z42" s="242"/>
      <c r="AA42" s="243" t="str">
        <f t="shared" si="4"/>
        <v/>
      </c>
      <c r="AB42" s="244" t="str">
        <f>IFERROR(IF(I42="P",IF(COUNT(J42:Z42)&gt;1,VLOOKUP(AA42,$B$14:$K$17,6,0),""),IF(COUNT(J42:Z42)&gt;1,VLOOKUP(AA42,$L$14:$W$17,5,0),"")),"")</f>
        <v/>
      </c>
      <c r="AC42" s="422"/>
      <c r="AD42" s="519"/>
    </row>
    <row r="43" spans="2:38" s="193" customFormat="1" ht="24.75" hidden="1" customHeight="1" thickBot="1" x14ac:dyDescent="0.25">
      <c r="B43" s="413" t="e">
        <f>'[5]SEPG-F-007'!#REF!</f>
        <v>#REF!</v>
      </c>
      <c r="C43" s="415" t="e">
        <f>IF(COUNTA('[5]SEPG-F-007'!#REF!)&gt;0,'[5]SEPG-F-007'!#REF!,"")</f>
        <v>#REF!</v>
      </c>
      <c r="D43" s="416"/>
      <c r="E43" s="416"/>
      <c r="F43" s="416"/>
      <c r="G43" s="416"/>
      <c r="H43" s="417"/>
      <c r="I43" s="245" t="s">
        <v>35</v>
      </c>
      <c r="J43" s="235"/>
      <c r="K43" s="236"/>
      <c r="L43" s="236"/>
      <c r="M43" s="236"/>
      <c r="N43" s="236"/>
      <c r="O43" s="236"/>
      <c r="P43" s="236"/>
      <c r="Q43" s="236"/>
      <c r="R43" s="236"/>
      <c r="S43" s="236"/>
      <c r="T43" s="236"/>
      <c r="U43" s="236"/>
      <c r="V43" s="236"/>
      <c r="W43" s="236"/>
      <c r="X43" s="236"/>
      <c r="Y43" s="236"/>
      <c r="Z43" s="247"/>
      <c r="AA43" s="238" t="str">
        <f t="shared" si="4"/>
        <v/>
      </c>
      <c r="AB43" s="239" t="str">
        <f>IFERROR(IF(I43="P",IF(COUNT(K43:Z43)&gt;1,VLOOKUP(AA43,$B$14:$K$17,6,0),""),IF(COUNT(K43:Z43)&gt;1,VLOOKUP(AA43,$L$14:$W$17,5,0),"")),"")</f>
        <v/>
      </c>
      <c r="AC43" s="421" t="str">
        <f>IFERROR(AA43*AA44,"")</f>
        <v/>
      </c>
      <c r="AD43" s="518" t="str">
        <f>IFERROR(VLOOKUP(AC43,[5]DB!$B$37:$D$61,2,FALSE),"")</f>
        <v/>
      </c>
    </row>
    <row r="44" spans="2:38" s="193" customFormat="1" ht="24.75" hidden="1" customHeight="1" thickBot="1" x14ac:dyDescent="0.25">
      <c r="B44" s="414"/>
      <c r="C44" s="418"/>
      <c r="D44" s="419"/>
      <c r="E44" s="419"/>
      <c r="F44" s="419"/>
      <c r="G44" s="419"/>
      <c r="H44" s="420"/>
      <c r="I44" s="240" t="s">
        <v>36</v>
      </c>
      <c r="J44" s="241"/>
      <c r="K44" s="230"/>
      <c r="L44" s="230"/>
      <c r="M44" s="230"/>
      <c r="N44" s="230"/>
      <c r="O44" s="230"/>
      <c r="P44" s="230"/>
      <c r="Q44" s="230"/>
      <c r="R44" s="230"/>
      <c r="S44" s="230"/>
      <c r="T44" s="230"/>
      <c r="U44" s="230"/>
      <c r="V44" s="230"/>
      <c r="W44" s="230"/>
      <c r="X44" s="230"/>
      <c r="Y44" s="230"/>
      <c r="Z44" s="248"/>
      <c r="AA44" s="243" t="str">
        <f t="shared" si="4"/>
        <v/>
      </c>
      <c r="AB44" s="244" t="str">
        <f>IFERROR(IF(I44="P",IF(COUNT(J44:Z44)&gt;1,VLOOKUP(AA44,$B$14:$K$17,6,0),""),IF(COUNT(J44:Z44)&gt;1,VLOOKUP(AA44,$L$14:$W$17,5,0),"")),"")</f>
        <v/>
      </c>
      <c r="AC44" s="422"/>
      <c r="AD44" s="519"/>
    </row>
    <row r="45" spans="2:38" s="193" customFormat="1" ht="24.75" hidden="1" customHeight="1" thickBot="1" x14ac:dyDescent="0.25">
      <c r="B45" s="413" t="e">
        <f>'[5]SEPG-F-007'!#REF!</f>
        <v>#REF!</v>
      </c>
      <c r="C45" s="415" t="e">
        <f>IF(COUNTA('[5]SEPG-F-007'!#REF!)&gt;0,'[5]SEPG-F-007'!#REF!,"")</f>
        <v>#REF!</v>
      </c>
      <c r="D45" s="416"/>
      <c r="E45" s="416"/>
      <c r="F45" s="416"/>
      <c r="G45" s="416"/>
      <c r="H45" s="417"/>
      <c r="I45" s="245" t="s">
        <v>35</v>
      </c>
      <c r="J45" s="246"/>
      <c r="K45" s="228"/>
      <c r="L45" s="228"/>
      <c r="M45" s="228"/>
      <c r="N45" s="228"/>
      <c r="O45" s="228"/>
      <c r="P45" s="228"/>
      <c r="Q45" s="228"/>
      <c r="R45" s="228"/>
      <c r="S45" s="228"/>
      <c r="T45" s="228"/>
      <c r="U45" s="228"/>
      <c r="V45" s="228"/>
      <c r="W45" s="228"/>
      <c r="X45" s="228"/>
      <c r="Y45" s="228"/>
      <c r="Z45" s="249"/>
      <c r="AA45" s="238" t="str">
        <f t="shared" si="4"/>
        <v/>
      </c>
      <c r="AB45" s="239" t="str">
        <f>IFERROR(IF(I45="P",IF(COUNT(K45:Z45)&gt;1,VLOOKUP(AA45,$B$14:$K$17,6,0),""),IF(COUNT(K45:Z45)&gt;1,VLOOKUP(AA45,$L$14:$W$17,5,0),"")),"")</f>
        <v/>
      </c>
      <c r="AC45" s="421" t="str">
        <f>IFERROR(AA45*AA46,"")</f>
        <v/>
      </c>
      <c r="AD45" s="518" t="str">
        <f>IFERROR(VLOOKUP(AC45,[5]DB!$B$37:$D$61,2,FALSE),"")</f>
        <v/>
      </c>
    </row>
    <row r="46" spans="2:38" s="193" customFormat="1" ht="24.75" hidden="1" customHeight="1" thickBot="1" x14ac:dyDescent="0.25">
      <c r="B46" s="414"/>
      <c r="C46" s="418"/>
      <c r="D46" s="419"/>
      <c r="E46" s="419"/>
      <c r="F46" s="419"/>
      <c r="G46" s="419"/>
      <c r="H46" s="420"/>
      <c r="I46" s="240" t="s">
        <v>36</v>
      </c>
      <c r="J46" s="241"/>
      <c r="K46" s="230"/>
      <c r="L46" s="230"/>
      <c r="M46" s="230"/>
      <c r="N46" s="230"/>
      <c r="O46" s="230"/>
      <c r="P46" s="230"/>
      <c r="Q46" s="230"/>
      <c r="R46" s="230"/>
      <c r="S46" s="230"/>
      <c r="T46" s="230"/>
      <c r="U46" s="230"/>
      <c r="V46" s="230"/>
      <c r="W46" s="230"/>
      <c r="X46" s="230"/>
      <c r="Y46" s="230"/>
      <c r="Z46" s="248"/>
      <c r="AA46" s="243" t="str">
        <f t="shared" si="4"/>
        <v/>
      </c>
      <c r="AB46" s="244" t="str">
        <f>IFERROR(IF(I46="P",IF(COUNT(J46:Z46)&gt;1,VLOOKUP(AA46,$B$14:$K$17,6,0),""),IF(COUNT(J46:Z46)&gt;1,VLOOKUP(AA46,$L$14:$W$17,5,0),"")),"")</f>
        <v/>
      </c>
      <c r="AC46" s="422"/>
      <c r="AD46" s="519"/>
    </row>
    <row r="47" spans="2:38" s="193" customFormat="1" ht="24.75" hidden="1" customHeight="1" thickBot="1" x14ac:dyDescent="0.25">
      <c r="B47" s="413" t="e">
        <f>'[5]SEPG-F-007'!#REF!</f>
        <v>#REF!</v>
      </c>
      <c r="C47" s="415" t="e">
        <f>IF(COUNTA('[5]SEPG-F-007'!#REF!)&gt;0,'[5]SEPG-F-007'!#REF!,"")</f>
        <v>#REF!</v>
      </c>
      <c r="D47" s="416"/>
      <c r="E47" s="416"/>
      <c r="F47" s="416"/>
      <c r="G47" s="416"/>
      <c r="H47" s="417"/>
      <c r="I47" s="245" t="s">
        <v>35</v>
      </c>
      <c r="J47" s="246"/>
      <c r="K47" s="228"/>
      <c r="L47" s="228"/>
      <c r="M47" s="228"/>
      <c r="N47" s="228"/>
      <c r="O47" s="228"/>
      <c r="P47" s="228"/>
      <c r="Q47" s="228"/>
      <c r="R47" s="228"/>
      <c r="S47" s="228"/>
      <c r="T47" s="228"/>
      <c r="U47" s="228"/>
      <c r="V47" s="228"/>
      <c r="W47" s="228"/>
      <c r="X47" s="228"/>
      <c r="Y47" s="228"/>
      <c r="Z47" s="249"/>
      <c r="AA47" s="238" t="str">
        <f t="shared" si="4"/>
        <v/>
      </c>
      <c r="AB47" s="239" t="str">
        <f>IFERROR(IF(I47="P",IF(COUNT(K47:Z47)&gt;1,VLOOKUP(AA47,$B$14:$K$17,6,0),""),IF(COUNT(K47:Z47)&gt;1,VLOOKUP(AA47,$L$14:$W$17,5,0),"")),"")</f>
        <v/>
      </c>
      <c r="AC47" s="421" t="str">
        <f>IFERROR(AA47*AA48,"")</f>
        <v/>
      </c>
      <c r="AD47" s="518" t="str">
        <f>IFERROR(VLOOKUP(AC47,[5]DB!$B$37:$D$61,2,FALSE),"")</f>
        <v/>
      </c>
    </row>
    <row r="48" spans="2:38" s="193" customFormat="1" ht="24.75" hidden="1" customHeight="1" thickBot="1" x14ac:dyDescent="0.25">
      <c r="B48" s="414"/>
      <c r="C48" s="418"/>
      <c r="D48" s="419"/>
      <c r="E48" s="419"/>
      <c r="F48" s="419"/>
      <c r="G48" s="419"/>
      <c r="H48" s="420"/>
      <c r="I48" s="240" t="s">
        <v>36</v>
      </c>
      <c r="J48" s="241"/>
      <c r="K48" s="230"/>
      <c r="L48" s="230"/>
      <c r="M48" s="230"/>
      <c r="N48" s="230"/>
      <c r="O48" s="230"/>
      <c r="P48" s="230"/>
      <c r="Q48" s="230"/>
      <c r="R48" s="230"/>
      <c r="S48" s="230"/>
      <c r="T48" s="230"/>
      <c r="U48" s="230"/>
      <c r="V48" s="230"/>
      <c r="W48" s="230"/>
      <c r="X48" s="230"/>
      <c r="Y48" s="230"/>
      <c r="Z48" s="248"/>
      <c r="AA48" s="243" t="str">
        <f t="shared" si="4"/>
        <v/>
      </c>
      <c r="AB48" s="244" t="str">
        <f>IFERROR(IF(I48="P",IF(COUNT(J48:Z48)&gt;1,VLOOKUP(AA48,$B$14:$K$17,6,0),""),IF(COUNT(J48:Z48)&gt;1,VLOOKUP(AA48,$L$14:$W$17,5,0),"")),"")</f>
        <v/>
      </c>
      <c r="AC48" s="422"/>
      <c r="AD48" s="519"/>
    </row>
    <row r="49" spans="2:44" s="193" customFormat="1" ht="24.75" hidden="1" customHeight="1" x14ac:dyDescent="0.2">
      <c r="B49" s="413" t="e">
        <f>'[5]SEPG-F-007'!#REF!</f>
        <v>#REF!</v>
      </c>
      <c r="C49" s="415" t="e">
        <f>IF(COUNTA('[5]SEPG-F-007'!#REF!)&gt;0,'[5]SEPG-F-007'!#REF!,"")</f>
        <v>#REF!</v>
      </c>
      <c r="D49" s="416"/>
      <c r="E49" s="416"/>
      <c r="F49" s="416"/>
      <c r="G49" s="416"/>
      <c r="H49" s="417"/>
      <c r="I49" s="245" t="s">
        <v>35</v>
      </c>
      <c r="J49" s="246"/>
      <c r="K49" s="228"/>
      <c r="L49" s="228"/>
      <c r="M49" s="228"/>
      <c r="N49" s="228"/>
      <c r="O49" s="228"/>
      <c r="P49" s="228"/>
      <c r="Q49" s="228"/>
      <c r="R49" s="228"/>
      <c r="S49" s="228"/>
      <c r="T49" s="228"/>
      <c r="U49" s="228"/>
      <c r="V49" s="228"/>
      <c r="W49" s="228"/>
      <c r="X49" s="228"/>
      <c r="Y49" s="228"/>
      <c r="Z49" s="249"/>
      <c r="AA49" s="238" t="str">
        <f t="shared" si="4"/>
        <v/>
      </c>
      <c r="AB49" s="239" t="str">
        <f>IFERROR(IF(I49="P",IF(COUNT(K49:Z49)&gt;1,VLOOKUP(AA49,$B$14:$K$17,6,0),""),IF(COUNT(K49:Z49)&gt;1,VLOOKUP(AA49,$L$14:$W$17,5,0),"")),"")</f>
        <v/>
      </c>
      <c r="AC49" s="421" t="str">
        <f>IFERROR(AA49*AA50,"")</f>
        <v/>
      </c>
      <c r="AD49" s="518" t="str">
        <f>IFERROR(VLOOKUP(AC49,[5]DB!$B$37:$D$61,2,FALSE),"")</f>
        <v/>
      </c>
    </row>
    <row r="50" spans="2:44" s="193" customFormat="1" ht="24.75" hidden="1" customHeight="1" x14ac:dyDescent="0.2">
      <c r="B50" s="414"/>
      <c r="C50" s="418"/>
      <c r="D50" s="419"/>
      <c r="E50" s="419"/>
      <c r="F50" s="419"/>
      <c r="G50" s="419"/>
      <c r="H50" s="420"/>
      <c r="I50" s="240" t="s">
        <v>36</v>
      </c>
      <c r="J50" s="241"/>
      <c r="K50" s="230"/>
      <c r="L50" s="230"/>
      <c r="M50" s="230"/>
      <c r="N50" s="230"/>
      <c r="O50" s="230"/>
      <c r="P50" s="230"/>
      <c r="Q50" s="230"/>
      <c r="R50" s="230"/>
      <c r="S50" s="230"/>
      <c r="T50" s="230"/>
      <c r="U50" s="230"/>
      <c r="V50" s="230"/>
      <c r="W50" s="230"/>
      <c r="X50" s="230"/>
      <c r="Y50" s="230"/>
      <c r="Z50" s="248"/>
      <c r="AA50" s="243" t="str">
        <f t="shared" si="4"/>
        <v/>
      </c>
      <c r="AB50" s="244" t="str">
        <f>IFERROR(IF(I50="P",IF(COUNT(J50:Z50)&gt;1,VLOOKUP(AA50,$B$14:$K$17,6,0),""),IF(COUNT(J50:Z50)&gt;1,VLOOKUP(AA50,$L$14:$W$17,5,0),"")),"")</f>
        <v/>
      </c>
      <c r="AC50" s="422"/>
      <c r="AD50" s="519"/>
    </row>
    <row r="51" spans="2:44" s="193" customFormat="1" ht="24.75" hidden="1" customHeight="1" x14ac:dyDescent="0.2">
      <c r="B51" s="413" t="e">
        <f>'[5]SEPG-F-007'!#REF!</f>
        <v>#REF!</v>
      </c>
      <c r="C51" s="415" t="e">
        <f>IF(COUNTA('[5]SEPG-F-007'!#REF!)&gt;0,'[5]SEPG-F-007'!#REF!,"")</f>
        <v>#REF!</v>
      </c>
      <c r="D51" s="416"/>
      <c r="E51" s="416"/>
      <c r="F51" s="416"/>
      <c r="G51" s="416"/>
      <c r="H51" s="417"/>
      <c r="I51" s="245" t="s">
        <v>35</v>
      </c>
      <c r="J51" s="246"/>
      <c r="K51" s="228"/>
      <c r="L51" s="228"/>
      <c r="M51" s="228"/>
      <c r="N51" s="228"/>
      <c r="O51" s="228"/>
      <c r="P51" s="228"/>
      <c r="Q51" s="228"/>
      <c r="R51" s="228"/>
      <c r="S51" s="228"/>
      <c r="T51" s="228"/>
      <c r="U51" s="228"/>
      <c r="V51" s="228"/>
      <c r="W51" s="228"/>
      <c r="X51" s="228"/>
      <c r="Y51" s="228"/>
      <c r="Z51" s="249"/>
      <c r="AA51" s="238" t="str">
        <f t="shared" si="4"/>
        <v/>
      </c>
      <c r="AB51" s="239" t="str">
        <f>IFERROR(IF(I51="P",IF(COUNT(K51:Z51)&gt;1,VLOOKUP(AA51,$B$14:$K$17,6,0),""),IF(COUNT(K51:Z51)&gt;1,VLOOKUP(AA51,$L$14:$W$17,5,0),"")),"")</f>
        <v/>
      </c>
      <c r="AC51" s="421" t="str">
        <f>IFERROR(AA51*AA52,"")</f>
        <v/>
      </c>
      <c r="AD51" s="518" t="str">
        <f>IFERROR(VLOOKUP(AC51,[5]DB!$B$37:$D$61,2,FALSE),"")</f>
        <v/>
      </c>
    </row>
    <row r="52" spans="2:44" s="193" customFormat="1" ht="24.75" hidden="1" customHeight="1" x14ac:dyDescent="0.2">
      <c r="B52" s="442"/>
      <c r="C52" s="443"/>
      <c r="D52" s="444"/>
      <c r="E52" s="444"/>
      <c r="F52" s="444"/>
      <c r="G52" s="444"/>
      <c r="H52" s="445"/>
      <c r="I52" s="250" t="s">
        <v>36</v>
      </c>
      <c r="J52" s="251"/>
      <c r="K52" s="229"/>
      <c r="L52" s="229"/>
      <c r="M52" s="229"/>
      <c r="N52" s="229"/>
      <c r="O52" s="229"/>
      <c r="P52" s="229"/>
      <c r="Q52" s="229"/>
      <c r="R52" s="229"/>
      <c r="S52" s="229"/>
      <c r="T52" s="229"/>
      <c r="U52" s="229"/>
      <c r="V52" s="229"/>
      <c r="W52" s="229"/>
      <c r="X52" s="229"/>
      <c r="Y52" s="229"/>
      <c r="Z52" s="252"/>
      <c r="AA52" s="243" t="str">
        <f t="shared" si="4"/>
        <v/>
      </c>
      <c r="AB52" s="244" t="str">
        <f>IFERROR(IF(I52="P",IF(COUNT(J52:Z52)&gt;1,VLOOKUP(AA52,$B$14:$K$17,6,0),""),IF(COUNT(J52:Z52)&gt;1,VLOOKUP(AA52,$L$14:$W$17,5,0),"")),"")</f>
        <v/>
      </c>
      <c r="AC52" s="422"/>
      <c r="AD52" s="519"/>
    </row>
    <row r="53" spans="2:44" s="193" customFormat="1" ht="24.75" hidden="1" customHeight="1" x14ac:dyDescent="0.2">
      <c r="B53" s="413" t="e">
        <f>'[5]SEPG-F-007'!#REF!</f>
        <v>#REF!</v>
      </c>
      <c r="C53" s="415" t="e">
        <f>IF(COUNTA('[5]SEPG-F-007'!#REF!)&gt;0,'[5]SEPG-F-007'!#REF!,"")</f>
        <v>#REF!</v>
      </c>
      <c r="D53" s="416"/>
      <c r="E53" s="416"/>
      <c r="F53" s="416"/>
      <c r="G53" s="416"/>
      <c r="H53" s="417"/>
      <c r="I53" s="245" t="s">
        <v>35</v>
      </c>
      <c r="J53" s="246"/>
      <c r="K53" s="228"/>
      <c r="L53" s="228"/>
      <c r="M53" s="228"/>
      <c r="N53" s="228"/>
      <c r="O53" s="228"/>
      <c r="P53" s="228"/>
      <c r="Q53" s="228"/>
      <c r="R53" s="228"/>
      <c r="S53" s="228"/>
      <c r="T53" s="228"/>
      <c r="U53" s="228"/>
      <c r="V53" s="228"/>
      <c r="W53" s="228"/>
      <c r="X53" s="228"/>
      <c r="Y53" s="228"/>
      <c r="Z53" s="249"/>
      <c r="AA53" s="238" t="str">
        <f t="shared" si="4"/>
        <v/>
      </c>
      <c r="AB53" s="239" t="str">
        <f>IFERROR(IF(I53="P",IF(COUNT(K53:Z53)&gt;1,VLOOKUP(AA53,$B$14:$K$17,6,0),""),IF(COUNT(K53:Z53)&gt;1,VLOOKUP(AA53,$L$14:$W$17,5,0),"")),"")</f>
        <v/>
      </c>
      <c r="AC53" s="421" t="str">
        <f>IFERROR(AA53*AA54,"")</f>
        <v/>
      </c>
      <c r="AD53" s="518" t="str">
        <f>IFERROR(VLOOKUP(AC53,[5]DB!$B$37:$D$61,2,FALSE),"")</f>
        <v/>
      </c>
    </row>
    <row r="54" spans="2:44" s="193" customFormat="1" ht="24.75" hidden="1" customHeight="1" x14ac:dyDescent="0.2">
      <c r="B54" s="414"/>
      <c r="C54" s="418"/>
      <c r="D54" s="419"/>
      <c r="E54" s="419"/>
      <c r="F54" s="419"/>
      <c r="G54" s="419"/>
      <c r="H54" s="420"/>
      <c r="I54" s="240" t="s">
        <v>36</v>
      </c>
      <c r="J54" s="241"/>
      <c r="K54" s="230"/>
      <c r="L54" s="230"/>
      <c r="M54" s="230"/>
      <c r="N54" s="230"/>
      <c r="O54" s="230"/>
      <c r="P54" s="230"/>
      <c r="Q54" s="230"/>
      <c r="R54" s="230"/>
      <c r="S54" s="230"/>
      <c r="T54" s="230"/>
      <c r="U54" s="230"/>
      <c r="V54" s="230"/>
      <c r="W54" s="230"/>
      <c r="X54" s="230"/>
      <c r="Y54" s="230"/>
      <c r="Z54" s="248"/>
      <c r="AA54" s="243" t="str">
        <f t="shared" si="4"/>
        <v/>
      </c>
      <c r="AB54" s="244" t="str">
        <f>IFERROR(IF(I54="P",IF(COUNT(J54:Z54)&gt;1,VLOOKUP(AA54,$B$14:$K$17,6,0),""),IF(COUNT(J54:Z54)&gt;1,VLOOKUP(AA54,$L$14:$W$17,5,0),"")),"")</f>
        <v/>
      </c>
      <c r="AC54" s="422"/>
      <c r="AD54" s="519"/>
    </row>
    <row r="55" spans="2:44" s="193" customFormat="1" ht="24.75" hidden="1" customHeight="1" x14ac:dyDescent="0.2">
      <c r="B55" s="413" t="e">
        <f>'[5]SEPG-F-007'!#REF!</f>
        <v>#REF!</v>
      </c>
      <c r="C55" s="415" t="e">
        <f>IF(COUNTA('[5]SEPG-F-007'!#REF!)&gt;0,'[5]SEPG-F-007'!#REF!,"")</f>
        <v>#REF!</v>
      </c>
      <c r="D55" s="416"/>
      <c r="E55" s="416"/>
      <c r="F55" s="416"/>
      <c r="G55" s="416"/>
      <c r="H55" s="417"/>
      <c r="I55" s="245" t="s">
        <v>35</v>
      </c>
      <c r="J55" s="246"/>
      <c r="K55" s="228"/>
      <c r="L55" s="228"/>
      <c r="M55" s="228"/>
      <c r="N55" s="228"/>
      <c r="O55" s="228"/>
      <c r="P55" s="228"/>
      <c r="Q55" s="228"/>
      <c r="R55" s="228"/>
      <c r="S55" s="228"/>
      <c r="T55" s="228"/>
      <c r="U55" s="228"/>
      <c r="V55" s="228"/>
      <c r="W55" s="228"/>
      <c r="X55" s="228"/>
      <c r="Y55" s="228"/>
      <c r="Z55" s="249"/>
      <c r="AA55" s="238" t="str">
        <f t="shared" si="4"/>
        <v/>
      </c>
      <c r="AB55" s="239" t="str">
        <f>IFERROR(IF(I55="P",IF(COUNT(K55:Z55)&gt;1,VLOOKUP(AA55,$B$14:$K$17,6,0),""),IF(COUNT(K55:Z55)&gt;1,VLOOKUP(AA55,$L$14:$W$17,5,0),"")),"")</f>
        <v/>
      </c>
      <c r="AC55" s="421" t="str">
        <f>IFERROR(AA55*AA56,"")</f>
        <v/>
      </c>
      <c r="AD55" s="518" t="str">
        <f>IFERROR(VLOOKUP(AC55,[5]DB!$B$37:$D$61,2,FALSE),"")</f>
        <v/>
      </c>
    </row>
    <row r="56" spans="2:44" s="193" customFormat="1" ht="24.75" hidden="1" customHeight="1" x14ac:dyDescent="0.2">
      <c r="B56" s="414"/>
      <c r="C56" s="418"/>
      <c r="D56" s="419"/>
      <c r="E56" s="419"/>
      <c r="F56" s="419"/>
      <c r="G56" s="419"/>
      <c r="H56" s="420"/>
      <c r="I56" s="240" t="s">
        <v>36</v>
      </c>
      <c r="J56" s="241"/>
      <c r="K56" s="230"/>
      <c r="L56" s="230"/>
      <c r="M56" s="230"/>
      <c r="N56" s="230"/>
      <c r="O56" s="230"/>
      <c r="P56" s="230"/>
      <c r="Q56" s="230"/>
      <c r="R56" s="230"/>
      <c r="S56" s="230"/>
      <c r="T56" s="230"/>
      <c r="U56" s="230"/>
      <c r="V56" s="230"/>
      <c r="W56" s="230"/>
      <c r="X56" s="230"/>
      <c r="Y56" s="230"/>
      <c r="Z56" s="248"/>
      <c r="AA56" s="243" t="str">
        <f t="shared" si="4"/>
        <v/>
      </c>
      <c r="AB56" s="244" t="str">
        <f>IFERROR(IF(I56="P",IF(COUNT(J56:Z56)&gt;1,VLOOKUP(AA56,$B$14:$K$17,6,0),""),IF(COUNT(J56:Z56)&gt;1,VLOOKUP(AA56,$L$14:$W$17,5,0),"")),"")</f>
        <v/>
      </c>
      <c r="AC56" s="422"/>
      <c r="AD56" s="519"/>
    </row>
    <row r="57" spans="2:44" s="193" customFormat="1" ht="24.75" hidden="1" customHeight="1" x14ac:dyDescent="0.2">
      <c r="B57" s="413" t="e">
        <f>'[5]SEPG-F-007'!#REF!</f>
        <v>#REF!</v>
      </c>
      <c r="C57" s="415" t="e">
        <f>IF(COUNTA('[5]SEPG-F-007'!#REF!)&gt;0,'[5]SEPG-F-007'!#REF!,"")</f>
        <v>#REF!</v>
      </c>
      <c r="D57" s="416"/>
      <c r="E57" s="416"/>
      <c r="F57" s="416"/>
      <c r="G57" s="416"/>
      <c r="H57" s="417"/>
      <c r="I57" s="245" t="s">
        <v>35</v>
      </c>
      <c r="J57" s="246"/>
      <c r="K57" s="228"/>
      <c r="L57" s="228"/>
      <c r="M57" s="228"/>
      <c r="N57" s="228"/>
      <c r="O57" s="228"/>
      <c r="P57" s="228"/>
      <c r="Q57" s="228"/>
      <c r="R57" s="228"/>
      <c r="S57" s="228"/>
      <c r="T57" s="228"/>
      <c r="U57" s="228"/>
      <c r="V57" s="228"/>
      <c r="W57" s="228"/>
      <c r="X57" s="228"/>
      <c r="Y57" s="228"/>
      <c r="Z57" s="249"/>
      <c r="AA57" s="238" t="str">
        <f t="shared" si="4"/>
        <v/>
      </c>
      <c r="AB57" s="239" t="str">
        <f>IFERROR(IF(I57="P",IF(COUNT(K57:Z57)&gt;1,VLOOKUP(AA57,$B$14:$K$17,6,0),""),IF(COUNT(K57:Z57)&gt;1,VLOOKUP(AA57,$L$14:$W$17,5,0),"")),"")</f>
        <v/>
      </c>
      <c r="AC57" s="421" t="str">
        <f>IFERROR(AA57*AA58,"")</f>
        <v/>
      </c>
      <c r="AD57" s="518" t="str">
        <f>IFERROR(VLOOKUP(AC57,[5]DB!$B$37:$D$61,2,FALSE),"")</f>
        <v/>
      </c>
    </row>
    <row r="58" spans="2:44" s="193" customFormat="1" ht="24.75" hidden="1" customHeight="1" x14ac:dyDescent="0.2">
      <c r="B58" s="414"/>
      <c r="C58" s="418"/>
      <c r="D58" s="419"/>
      <c r="E58" s="419"/>
      <c r="F58" s="419"/>
      <c r="G58" s="419"/>
      <c r="H58" s="420"/>
      <c r="I58" s="240" t="s">
        <v>36</v>
      </c>
      <c r="J58" s="241"/>
      <c r="K58" s="230"/>
      <c r="L58" s="230"/>
      <c r="M58" s="230"/>
      <c r="N58" s="230"/>
      <c r="O58" s="230"/>
      <c r="P58" s="230"/>
      <c r="Q58" s="230"/>
      <c r="R58" s="230"/>
      <c r="S58" s="230"/>
      <c r="T58" s="230"/>
      <c r="U58" s="230"/>
      <c r="V58" s="230"/>
      <c r="W58" s="230"/>
      <c r="X58" s="230"/>
      <c r="Y58" s="230"/>
      <c r="Z58" s="248"/>
      <c r="AA58" s="243" t="str">
        <f t="shared" si="4"/>
        <v/>
      </c>
      <c r="AB58" s="244" t="str">
        <f>IFERROR(IF(I58="P",IF(COUNT(J58:Z58)&gt;1,VLOOKUP(AA58,$B$14:$K$17,6,0),""),IF(COUNT(J58:Z58)&gt;1,VLOOKUP(AA58,$L$14:$W$17,5,0),"")),"")</f>
        <v/>
      </c>
      <c r="AC58" s="422"/>
      <c r="AD58" s="519"/>
    </row>
    <row r="59" spans="2:44" s="193" customFormat="1" ht="24.75" hidden="1" customHeight="1" x14ac:dyDescent="0.2">
      <c r="B59" s="413" t="e">
        <f>'[5]SEPG-F-007'!#REF!</f>
        <v>#REF!</v>
      </c>
      <c r="C59" s="415" t="e">
        <f>IF(COUNTA('[5]SEPG-F-007'!#REF!)&gt;0,'[5]SEPG-F-007'!#REF!,"")</f>
        <v>#REF!</v>
      </c>
      <c r="D59" s="416"/>
      <c r="E59" s="416"/>
      <c r="F59" s="416"/>
      <c r="G59" s="416"/>
      <c r="H59" s="417"/>
      <c r="I59" s="245" t="s">
        <v>35</v>
      </c>
      <c r="J59" s="246"/>
      <c r="K59" s="228"/>
      <c r="L59" s="228"/>
      <c r="M59" s="228"/>
      <c r="N59" s="228"/>
      <c r="O59" s="228"/>
      <c r="P59" s="228"/>
      <c r="Q59" s="228"/>
      <c r="R59" s="228"/>
      <c r="S59" s="228"/>
      <c r="T59" s="228"/>
      <c r="U59" s="228"/>
      <c r="V59" s="228"/>
      <c r="W59" s="228"/>
      <c r="X59" s="228"/>
      <c r="Y59" s="228"/>
      <c r="Z59" s="249"/>
      <c r="AA59" s="238" t="str">
        <f t="shared" si="4"/>
        <v/>
      </c>
      <c r="AB59" s="239" t="str">
        <f>IFERROR(IF(I59="P",IF(COUNT(K59:Z59)&gt;1,VLOOKUP(AA59,$B$14:$K$17,6,0),""),IF(COUNT(K59:Z59)&gt;1,VLOOKUP(AA59,$L$14:$W$17,5,0),"")),"")</f>
        <v/>
      </c>
      <c r="AC59" s="421" t="str">
        <f>IFERROR(AA59*AA60,"")</f>
        <v/>
      </c>
      <c r="AD59" s="518" t="str">
        <f>IFERROR(VLOOKUP(AC59,[5]DB!$B$37:$D$61,2,FALSE),"")</f>
        <v/>
      </c>
    </row>
    <row r="60" spans="2:44" s="193" customFormat="1" ht="24.75" hidden="1" customHeight="1" x14ac:dyDescent="0.2">
      <c r="B60" s="414"/>
      <c r="C60" s="418"/>
      <c r="D60" s="419"/>
      <c r="E60" s="419"/>
      <c r="F60" s="419"/>
      <c r="G60" s="419"/>
      <c r="H60" s="420"/>
      <c r="I60" s="240" t="s">
        <v>36</v>
      </c>
      <c r="J60" s="241"/>
      <c r="K60" s="230"/>
      <c r="L60" s="230"/>
      <c r="M60" s="230"/>
      <c r="N60" s="230"/>
      <c r="O60" s="230"/>
      <c r="P60" s="230"/>
      <c r="Q60" s="230"/>
      <c r="R60" s="230"/>
      <c r="S60" s="230"/>
      <c r="T60" s="230"/>
      <c r="U60" s="230"/>
      <c r="V60" s="230"/>
      <c r="W60" s="230"/>
      <c r="X60" s="230"/>
      <c r="Y60" s="230"/>
      <c r="Z60" s="248"/>
      <c r="AA60" s="243" t="str">
        <f t="shared" si="4"/>
        <v/>
      </c>
      <c r="AB60" s="244" t="str">
        <f>IFERROR(IF(I60="P",IF(COUNT(J60:Z60)&gt;1,VLOOKUP(AA60,$B$14:$K$17,6,0),""),IF(COUNT(J60:Z60)&gt;1,VLOOKUP(AA60,$L$14:$W$17,5,0),"")),"")</f>
        <v/>
      </c>
      <c r="AC60" s="422"/>
      <c r="AD60" s="519"/>
      <c r="AM60" s="211"/>
      <c r="AN60" s="211"/>
      <c r="AO60" s="211"/>
      <c r="AP60" s="211"/>
      <c r="AQ60" s="211"/>
      <c r="AR60" s="211"/>
    </row>
    <row r="61" spans="2:44" s="193" customFormat="1" ht="24.75" hidden="1" customHeight="1" x14ac:dyDescent="0.2">
      <c r="B61" s="413" t="e">
        <f>'[5]SEPG-F-007'!#REF!</f>
        <v>#REF!</v>
      </c>
      <c r="C61" s="415" t="e">
        <f>IF(COUNTA('[5]SEPG-F-007'!#REF!)&gt;0,'[5]SEPG-F-007'!#REF!,"")</f>
        <v>#REF!</v>
      </c>
      <c r="D61" s="416"/>
      <c r="E61" s="416"/>
      <c r="F61" s="416"/>
      <c r="G61" s="416"/>
      <c r="H61" s="417"/>
      <c r="I61" s="245" t="s">
        <v>35</v>
      </c>
      <c r="J61" s="246"/>
      <c r="K61" s="228"/>
      <c r="L61" s="228"/>
      <c r="M61" s="228"/>
      <c r="N61" s="228"/>
      <c r="O61" s="228"/>
      <c r="P61" s="228"/>
      <c r="Q61" s="228"/>
      <c r="R61" s="228"/>
      <c r="S61" s="228"/>
      <c r="T61" s="228"/>
      <c r="U61" s="228"/>
      <c r="V61" s="228"/>
      <c r="W61" s="228"/>
      <c r="X61" s="228"/>
      <c r="Y61" s="228"/>
      <c r="Z61" s="249"/>
      <c r="AA61" s="238" t="str">
        <f t="shared" si="4"/>
        <v/>
      </c>
      <c r="AB61" s="239" t="str">
        <f>IFERROR(IF(I61="P",IF(COUNT(K61:Z61)&gt;1,VLOOKUP(AA61,$B$14:$K$17,6,0),""),IF(COUNT(K61:Z61)&gt;1,VLOOKUP(AA61,$L$14:$W$17,5,0),"")),"")</f>
        <v/>
      </c>
      <c r="AC61" s="421" t="str">
        <f>IFERROR(AA61*AA62,"")</f>
        <v/>
      </c>
      <c r="AD61" s="518" t="str">
        <f>IFERROR(VLOOKUP(AC61,[5]DB!$B$37:$D$61,2,FALSE),"")</f>
        <v/>
      </c>
      <c r="AM61" s="210"/>
      <c r="AN61" s="210"/>
      <c r="AO61" s="210"/>
      <c r="AP61" s="210"/>
      <c r="AQ61" s="210"/>
      <c r="AR61" s="210"/>
    </row>
    <row r="62" spans="2:44" s="193" customFormat="1" ht="24.75" hidden="1" customHeight="1" x14ac:dyDescent="0.2">
      <c r="B62" s="414"/>
      <c r="C62" s="418"/>
      <c r="D62" s="419"/>
      <c r="E62" s="419"/>
      <c r="F62" s="419"/>
      <c r="G62" s="419"/>
      <c r="H62" s="420"/>
      <c r="I62" s="240" t="s">
        <v>36</v>
      </c>
      <c r="J62" s="241"/>
      <c r="K62" s="230"/>
      <c r="L62" s="230"/>
      <c r="M62" s="230"/>
      <c r="N62" s="230"/>
      <c r="O62" s="230"/>
      <c r="P62" s="230"/>
      <c r="Q62" s="230"/>
      <c r="R62" s="230"/>
      <c r="S62" s="230"/>
      <c r="T62" s="230"/>
      <c r="U62" s="230"/>
      <c r="V62" s="230"/>
      <c r="W62" s="230"/>
      <c r="X62" s="230"/>
      <c r="Y62" s="230"/>
      <c r="Z62" s="248"/>
      <c r="AA62" s="243" t="str">
        <f t="shared" si="4"/>
        <v/>
      </c>
      <c r="AB62" s="244" t="str">
        <f>IFERROR(IF(I62="P",IF(COUNT(J62:Z62)&gt;1,VLOOKUP(AA62,$B$14:$K$17,6,0),""),IF(COUNT(J62:Z62)&gt;1,VLOOKUP(AA62,$L$14:$W$17,5,0),"")),"")</f>
        <v/>
      </c>
      <c r="AC62" s="422"/>
      <c r="AD62" s="519"/>
      <c r="AM62" s="210"/>
      <c r="AN62" s="210"/>
      <c r="AO62" s="210"/>
      <c r="AP62" s="210"/>
      <c r="AQ62" s="210"/>
      <c r="AR62" s="210"/>
    </row>
    <row r="63" spans="2:44" s="193" customFormat="1" ht="24.75" hidden="1" customHeight="1" x14ac:dyDescent="0.2">
      <c r="B63" s="413" t="e">
        <f>'[5]SEPG-F-007'!#REF!</f>
        <v>#REF!</v>
      </c>
      <c r="C63" s="415" t="e">
        <f>IF(COUNTA('[5]SEPG-F-007'!#REF!)&gt;0,'[5]SEPG-F-007'!#REF!,"")</f>
        <v>#REF!</v>
      </c>
      <c r="D63" s="416"/>
      <c r="E63" s="416"/>
      <c r="F63" s="416"/>
      <c r="G63" s="416"/>
      <c r="H63" s="417"/>
      <c r="I63" s="245" t="s">
        <v>35</v>
      </c>
      <c r="J63" s="246"/>
      <c r="K63" s="228"/>
      <c r="L63" s="228"/>
      <c r="M63" s="228"/>
      <c r="N63" s="228"/>
      <c r="O63" s="228"/>
      <c r="P63" s="228"/>
      <c r="Q63" s="228"/>
      <c r="R63" s="228"/>
      <c r="S63" s="228"/>
      <c r="T63" s="228"/>
      <c r="U63" s="228"/>
      <c r="V63" s="228"/>
      <c r="W63" s="228"/>
      <c r="X63" s="228"/>
      <c r="Y63" s="228"/>
      <c r="Z63" s="249"/>
      <c r="AA63" s="238" t="str">
        <f t="shared" si="4"/>
        <v/>
      </c>
      <c r="AB63" s="239" t="str">
        <f>IFERROR(IF(I63="P",IF(COUNT(K63:Z63)&gt;1,VLOOKUP(AA63,$B$14:$K$17,6,0),""),IF(COUNT(K63:Z63)&gt;1,VLOOKUP(AA63,$L$14:$W$17,5,0),"")),"")</f>
        <v/>
      </c>
      <c r="AC63" s="421" t="str">
        <f>IFERROR(AA63*AA64,"")</f>
        <v/>
      </c>
      <c r="AD63" s="518" t="str">
        <f>IFERROR(VLOOKUP(AC63,[5]DB!$B$37:$D$61,2,FALSE),"")</f>
        <v/>
      </c>
      <c r="AM63" s="210"/>
      <c r="AN63" s="210"/>
      <c r="AO63" s="210"/>
      <c r="AP63" s="210"/>
      <c r="AQ63" s="210"/>
      <c r="AR63" s="210"/>
    </row>
    <row r="64" spans="2:44" s="193" customFormat="1" ht="24.75" hidden="1" customHeight="1" x14ac:dyDescent="0.2">
      <c r="B64" s="414"/>
      <c r="C64" s="418"/>
      <c r="D64" s="419"/>
      <c r="E64" s="419"/>
      <c r="F64" s="419"/>
      <c r="G64" s="419"/>
      <c r="H64" s="420"/>
      <c r="I64" s="240" t="s">
        <v>36</v>
      </c>
      <c r="J64" s="241"/>
      <c r="K64" s="230"/>
      <c r="L64" s="230"/>
      <c r="M64" s="230"/>
      <c r="N64" s="230"/>
      <c r="O64" s="230"/>
      <c r="P64" s="230"/>
      <c r="Q64" s="230"/>
      <c r="R64" s="230"/>
      <c r="S64" s="230"/>
      <c r="T64" s="230"/>
      <c r="U64" s="230"/>
      <c r="V64" s="230"/>
      <c r="W64" s="230"/>
      <c r="X64" s="230"/>
      <c r="Y64" s="230"/>
      <c r="Z64" s="248"/>
      <c r="AA64" s="243" t="str">
        <f t="shared" si="4"/>
        <v/>
      </c>
      <c r="AB64" s="244" t="str">
        <f>IFERROR(IF(I64="P",IF(COUNT(J64:Z64)&gt;1,VLOOKUP(AA64,$B$14:$K$17,6,0),""),IF(COUNT(J64:Z64)&gt;1,VLOOKUP(AA64,$L$14:$W$17,5,0),"")),"")</f>
        <v/>
      </c>
      <c r="AC64" s="422"/>
      <c r="AD64" s="519"/>
      <c r="AM64" s="210"/>
      <c r="AN64" s="210"/>
      <c r="AO64" s="210"/>
      <c r="AP64" s="210"/>
      <c r="AQ64" s="210"/>
      <c r="AR64" s="210"/>
    </row>
    <row r="65" spans="2:44" s="193" customFormat="1" ht="24.75" hidden="1" customHeight="1" x14ac:dyDescent="0.2">
      <c r="B65" s="413" t="e">
        <f>'[5]SEPG-F-007'!#REF!</f>
        <v>#REF!</v>
      </c>
      <c r="C65" s="415" t="e">
        <f>IF(COUNTA('[5]SEPG-F-007'!#REF!)&gt;0,'[5]SEPG-F-007'!#REF!,"")</f>
        <v>#REF!</v>
      </c>
      <c r="D65" s="416"/>
      <c r="E65" s="416"/>
      <c r="F65" s="416"/>
      <c r="G65" s="416"/>
      <c r="H65" s="417"/>
      <c r="I65" s="245" t="s">
        <v>35</v>
      </c>
      <c r="J65" s="246"/>
      <c r="K65" s="228"/>
      <c r="L65" s="228"/>
      <c r="M65" s="228"/>
      <c r="N65" s="228"/>
      <c r="O65" s="228"/>
      <c r="P65" s="228"/>
      <c r="Q65" s="228"/>
      <c r="R65" s="228"/>
      <c r="S65" s="228"/>
      <c r="T65" s="228"/>
      <c r="U65" s="228"/>
      <c r="V65" s="228"/>
      <c r="W65" s="228"/>
      <c r="X65" s="228"/>
      <c r="Y65" s="228"/>
      <c r="Z65" s="249"/>
      <c r="AA65" s="238" t="str">
        <f t="shared" si="4"/>
        <v/>
      </c>
      <c r="AB65" s="239" t="str">
        <f>IFERROR(IF(I65="P",IF(COUNT(K65:Z65)&gt;1,VLOOKUP(AA65,$B$14:$K$17,6,0),""),IF(COUNT(K65:Z65)&gt;1,VLOOKUP(AA65,$L$14:$W$17,5,0),"")),"")</f>
        <v/>
      </c>
      <c r="AC65" s="421" t="str">
        <f>IFERROR(AA65*AA66,"")</f>
        <v/>
      </c>
      <c r="AD65" s="518" t="str">
        <f>IFERROR(VLOOKUP(AC65,[5]DB!$B$37:$D$61,2,FALSE),"")</f>
        <v/>
      </c>
      <c r="AM65" s="210"/>
      <c r="AN65" s="210"/>
      <c r="AO65" s="210"/>
      <c r="AP65" s="210"/>
      <c r="AQ65" s="210"/>
      <c r="AR65" s="210"/>
    </row>
    <row r="66" spans="2:44" s="193" customFormat="1" ht="24.75" hidden="1" customHeight="1" x14ac:dyDescent="0.2">
      <c r="B66" s="414"/>
      <c r="C66" s="418"/>
      <c r="D66" s="419"/>
      <c r="E66" s="419"/>
      <c r="F66" s="419"/>
      <c r="G66" s="419"/>
      <c r="H66" s="420"/>
      <c r="I66" s="240" t="s">
        <v>36</v>
      </c>
      <c r="J66" s="241"/>
      <c r="K66" s="230"/>
      <c r="L66" s="230"/>
      <c r="M66" s="230"/>
      <c r="N66" s="230"/>
      <c r="O66" s="230"/>
      <c r="P66" s="230"/>
      <c r="Q66" s="230"/>
      <c r="R66" s="230"/>
      <c r="S66" s="230"/>
      <c r="T66" s="230"/>
      <c r="U66" s="230"/>
      <c r="V66" s="230"/>
      <c r="W66" s="230"/>
      <c r="X66" s="230"/>
      <c r="Y66" s="230"/>
      <c r="Z66" s="248"/>
      <c r="AA66" s="243" t="str">
        <f t="shared" si="4"/>
        <v/>
      </c>
      <c r="AB66" s="244" t="str">
        <f>IFERROR(IF(I66="P",IF(COUNT(J66:Z66)&gt;1,VLOOKUP(AA66,$B$14:$K$17,6,0),""),IF(COUNT(J66:Z66)&gt;1,VLOOKUP(AA66,$L$14:$W$17,5,0),"")),"")</f>
        <v/>
      </c>
      <c r="AC66" s="422"/>
      <c r="AD66" s="519"/>
      <c r="AM66" s="210"/>
      <c r="AN66" s="210"/>
      <c r="AO66" s="210"/>
      <c r="AP66" s="210"/>
      <c r="AQ66" s="210"/>
      <c r="AR66" s="210"/>
    </row>
    <row r="67" spans="2:44" s="193" customFormat="1" ht="24.75" hidden="1" customHeight="1" x14ac:dyDescent="0.2">
      <c r="B67" s="431" t="e">
        <f>'[5]SEPG-F-007'!#REF!</f>
        <v>#REF!</v>
      </c>
      <c r="C67" s="432" t="e">
        <f>IF(COUNTA('[5]SEPG-F-007'!#REF!)&gt;0,'[5]SEPG-F-007'!#REF!,"")</f>
        <v>#REF!</v>
      </c>
      <c r="D67" s="433"/>
      <c r="E67" s="433"/>
      <c r="F67" s="433"/>
      <c r="G67" s="433"/>
      <c r="H67" s="434"/>
      <c r="I67" s="234" t="s">
        <v>35</v>
      </c>
      <c r="J67" s="235"/>
      <c r="K67" s="236"/>
      <c r="L67" s="236"/>
      <c r="M67" s="236"/>
      <c r="N67" s="236"/>
      <c r="O67" s="236"/>
      <c r="P67" s="236"/>
      <c r="Q67" s="236"/>
      <c r="R67" s="236"/>
      <c r="S67" s="236"/>
      <c r="T67" s="236"/>
      <c r="U67" s="236"/>
      <c r="V67" s="236"/>
      <c r="W67" s="236"/>
      <c r="X67" s="236"/>
      <c r="Y67" s="236"/>
      <c r="Z67" s="247"/>
      <c r="AA67" s="238" t="str">
        <f t="shared" si="4"/>
        <v/>
      </c>
      <c r="AB67" s="239" t="str">
        <f>IFERROR(IF(I67="P",IF(COUNT(K67:Z67)&gt;1,VLOOKUP(AA67,$B$14:$K$17,6,0),""),IF(COUNT(K67:Z67)&gt;1,VLOOKUP(AA67,$L$14:$W$17,5,0),"")),"")</f>
        <v/>
      </c>
      <c r="AC67" s="421" t="str">
        <f>IFERROR(AA67*AA68,"")</f>
        <v/>
      </c>
      <c r="AD67" s="518" t="str">
        <f>IFERROR(VLOOKUP(AC67,[5]DB!$B$37:$D$61,2,FALSE),"")</f>
        <v/>
      </c>
      <c r="AM67" s="210"/>
      <c r="AN67" s="210"/>
      <c r="AO67" s="210"/>
      <c r="AP67" s="210"/>
      <c r="AQ67" s="210"/>
      <c r="AR67" s="210"/>
    </row>
    <row r="68" spans="2:44" s="193" customFormat="1" ht="24.75" hidden="1" customHeight="1" x14ac:dyDescent="0.2">
      <c r="B68" s="414"/>
      <c r="C68" s="418"/>
      <c r="D68" s="419"/>
      <c r="E68" s="419"/>
      <c r="F68" s="419"/>
      <c r="G68" s="419"/>
      <c r="H68" s="420"/>
      <c r="I68" s="240" t="s">
        <v>36</v>
      </c>
      <c r="J68" s="241"/>
      <c r="K68" s="230"/>
      <c r="L68" s="230"/>
      <c r="M68" s="230"/>
      <c r="N68" s="230"/>
      <c r="O68" s="230"/>
      <c r="P68" s="230"/>
      <c r="Q68" s="230"/>
      <c r="R68" s="230"/>
      <c r="S68" s="230"/>
      <c r="T68" s="230"/>
      <c r="U68" s="230"/>
      <c r="V68" s="230"/>
      <c r="W68" s="230"/>
      <c r="X68" s="230"/>
      <c r="Y68" s="230"/>
      <c r="Z68" s="248"/>
      <c r="AA68" s="243" t="str">
        <f t="shared" si="4"/>
        <v/>
      </c>
      <c r="AB68" s="244" t="str">
        <f>IFERROR(IF(I68="P",IF(COUNT(J68:Z68)&gt;1,VLOOKUP(AA68,$B$14:$K$17,6,0),""),IF(COUNT(J68:Z68)&gt;1,VLOOKUP(AA68,$L$14:$W$17,5,0),"")),"")</f>
        <v/>
      </c>
      <c r="AC68" s="422"/>
      <c r="AD68" s="519"/>
      <c r="AM68" s="210"/>
      <c r="AN68" s="210"/>
      <c r="AO68" s="210"/>
      <c r="AP68" s="210"/>
      <c r="AQ68" s="210"/>
      <c r="AR68" s="210"/>
    </row>
    <row r="69" spans="2:44" s="211" customFormat="1" ht="19.5" thickBot="1" x14ac:dyDescent="0.25">
      <c r="B69" s="225"/>
      <c r="D69" s="253"/>
      <c r="E69" s="253"/>
      <c r="F69" s="253"/>
      <c r="G69" s="254"/>
      <c r="AE69" s="193"/>
      <c r="AM69" s="210"/>
      <c r="AN69" s="210"/>
      <c r="AO69" s="210"/>
      <c r="AP69" s="210"/>
      <c r="AQ69" s="210"/>
      <c r="AR69" s="210"/>
    </row>
    <row r="70" spans="2:44" ht="48.75" customHeight="1" thickTop="1" x14ac:dyDescent="0.2">
      <c r="B70" s="435" t="s">
        <v>194</v>
      </c>
      <c r="C70" s="436"/>
      <c r="D70" s="436"/>
      <c r="E70" s="436"/>
      <c r="F70" s="436"/>
      <c r="G70" s="436"/>
      <c r="H70" s="436"/>
      <c r="I70" s="436"/>
      <c r="J70" s="436"/>
      <c r="K70" s="436"/>
      <c r="L70" s="436"/>
      <c r="M70" s="436"/>
      <c r="N70" s="436"/>
      <c r="O70" s="436"/>
      <c r="P70" s="436"/>
      <c r="Q70" s="436"/>
      <c r="R70" s="436" t="s">
        <v>4</v>
      </c>
      <c r="S70" s="436"/>
      <c r="T70" s="436"/>
      <c r="U70" s="436"/>
      <c r="V70" s="436"/>
      <c r="W70" s="436"/>
      <c r="X70" s="436"/>
      <c r="Y70" s="436"/>
      <c r="Z70" s="436"/>
      <c r="AA70" s="436"/>
      <c r="AB70" s="436" t="s">
        <v>195</v>
      </c>
      <c r="AC70" s="436"/>
      <c r="AD70" s="436"/>
      <c r="AE70" s="436"/>
      <c r="AF70" s="436"/>
      <c r="AG70" s="436"/>
      <c r="AH70" s="436"/>
      <c r="AI70" s="436"/>
      <c r="AJ70" s="436"/>
      <c r="AK70" s="436"/>
      <c r="AL70" s="437"/>
    </row>
    <row r="71" spans="2:44" s="214" customFormat="1" ht="22.5" customHeight="1" x14ac:dyDescent="0.2">
      <c r="B71" s="438" t="s">
        <v>32</v>
      </c>
      <c r="C71" s="439"/>
      <c r="D71" s="439"/>
      <c r="E71" s="439"/>
      <c r="F71" s="439"/>
      <c r="G71" s="439"/>
      <c r="H71" s="439"/>
      <c r="I71" s="439" t="s">
        <v>99</v>
      </c>
      <c r="J71" s="439"/>
      <c r="K71" s="439"/>
      <c r="L71" s="439"/>
      <c r="M71" s="439"/>
      <c r="N71" s="439"/>
      <c r="O71" s="439"/>
      <c r="P71" s="439"/>
      <c r="Q71" s="273" t="s">
        <v>185</v>
      </c>
      <c r="R71" s="439" t="s">
        <v>32</v>
      </c>
      <c r="S71" s="439"/>
      <c r="T71" s="439"/>
      <c r="U71" s="439"/>
      <c r="V71" s="439"/>
      <c r="W71" s="439"/>
      <c r="X71" s="439" t="s">
        <v>99</v>
      </c>
      <c r="Y71" s="439"/>
      <c r="Z71" s="439" t="s">
        <v>185</v>
      </c>
      <c r="AA71" s="439"/>
      <c r="AB71" s="439" t="s">
        <v>32</v>
      </c>
      <c r="AC71" s="439"/>
      <c r="AD71" s="439"/>
      <c r="AE71" s="439" t="s">
        <v>99</v>
      </c>
      <c r="AF71" s="439"/>
      <c r="AG71" s="439"/>
      <c r="AH71" s="439"/>
      <c r="AI71" s="439" t="s">
        <v>185</v>
      </c>
      <c r="AJ71" s="439"/>
      <c r="AK71" s="439"/>
      <c r="AL71" s="440"/>
    </row>
    <row r="72" spans="2:44" ht="63.75" customHeight="1" x14ac:dyDescent="0.2">
      <c r="B72" s="522" t="s">
        <v>386</v>
      </c>
      <c r="C72" s="424"/>
      <c r="D72" s="424"/>
      <c r="E72" s="424"/>
      <c r="F72" s="424"/>
      <c r="G72" s="424"/>
      <c r="H72" s="424"/>
      <c r="I72" s="441" t="s">
        <v>387</v>
      </c>
      <c r="J72" s="424"/>
      <c r="K72" s="424"/>
      <c r="L72" s="424"/>
      <c r="M72" s="424"/>
      <c r="N72" s="424"/>
      <c r="O72" s="424"/>
      <c r="P72" s="424"/>
      <c r="Q72" s="271"/>
      <c r="R72" s="424" t="s">
        <v>388</v>
      </c>
      <c r="S72" s="424"/>
      <c r="T72" s="424"/>
      <c r="U72" s="424"/>
      <c r="V72" s="424"/>
      <c r="W72" s="424"/>
      <c r="X72" s="424" t="s">
        <v>389</v>
      </c>
      <c r="Y72" s="424"/>
      <c r="Z72" s="423"/>
      <c r="AA72" s="424"/>
      <c r="AB72" s="424"/>
      <c r="AC72" s="424"/>
      <c r="AD72" s="424"/>
      <c r="AE72" s="441"/>
      <c r="AF72" s="441"/>
      <c r="AG72" s="441"/>
      <c r="AH72" s="441"/>
      <c r="AI72" s="423"/>
      <c r="AJ72" s="424"/>
      <c r="AK72" s="424"/>
      <c r="AL72" s="425"/>
    </row>
    <row r="73" spans="2:44" ht="33" customHeight="1" thickBot="1" x14ac:dyDescent="0.25">
      <c r="B73" s="426"/>
      <c r="C73" s="427"/>
      <c r="D73" s="427"/>
      <c r="E73" s="427"/>
      <c r="F73" s="427"/>
      <c r="G73" s="427"/>
      <c r="H73" s="427"/>
      <c r="I73" s="427"/>
      <c r="J73" s="427"/>
      <c r="K73" s="427"/>
      <c r="L73" s="427"/>
      <c r="M73" s="427"/>
      <c r="N73" s="427"/>
      <c r="O73" s="427"/>
      <c r="P73" s="427"/>
      <c r="Q73" s="427"/>
      <c r="R73" s="428"/>
      <c r="S73" s="428"/>
      <c r="T73" s="428"/>
      <c r="U73" s="428"/>
      <c r="V73" s="428"/>
      <c r="W73" s="428"/>
      <c r="X73" s="428"/>
      <c r="Y73" s="428"/>
      <c r="Z73" s="429"/>
      <c r="AA73" s="428"/>
      <c r="AB73" s="427"/>
      <c r="AC73" s="427"/>
      <c r="AD73" s="427"/>
      <c r="AE73" s="427"/>
      <c r="AF73" s="427"/>
      <c r="AG73" s="427"/>
      <c r="AH73" s="427"/>
      <c r="AI73" s="427"/>
      <c r="AJ73" s="427"/>
      <c r="AK73" s="427"/>
      <c r="AL73" s="430"/>
    </row>
    <row r="74" spans="2:44" ht="13.5" thickTop="1" x14ac:dyDescent="0.2"/>
  </sheetData>
  <mergeCells count="208">
    <mergeCell ref="C32:H33"/>
    <mergeCell ref="B32:B33"/>
    <mergeCell ref="S28:S29"/>
    <mergeCell ref="S30:S31"/>
    <mergeCell ref="S32:S33"/>
    <mergeCell ref="T28:T29"/>
    <mergeCell ref="T30:T31"/>
    <mergeCell ref="T32:T33"/>
    <mergeCell ref="AD59:AD60"/>
    <mergeCell ref="B37:B38"/>
    <mergeCell ref="C37:H38"/>
    <mergeCell ref="AC37:AC38"/>
    <mergeCell ref="B39:B40"/>
    <mergeCell ref="C39:H40"/>
    <mergeCell ref="AC39:AC40"/>
    <mergeCell ref="B41:B42"/>
    <mergeCell ref="C41:H42"/>
    <mergeCell ref="AC41:AC42"/>
    <mergeCell ref="B43:B44"/>
    <mergeCell ref="C43:H44"/>
    <mergeCell ref="AC43:AC44"/>
    <mergeCell ref="B45:B46"/>
    <mergeCell ref="C45:H46"/>
    <mergeCell ref="AC45:AC46"/>
    <mergeCell ref="AD65:AD66"/>
    <mergeCell ref="B72:H72"/>
    <mergeCell ref="I72:P72"/>
    <mergeCell ref="R72:W72"/>
    <mergeCell ref="AD51:AD52"/>
    <mergeCell ref="AD53:AD54"/>
    <mergeCell ref="B10:W10"/>
    <mergeCell ref="Y10:AL10"/>
    <mergeCell ref="B17:F17"/>
    <mergeCell ref="G17:K17"/>
    <mergeCell ref="L17:Q17"/>
    <mergeCell ref="R17:W17"/>
    <mergeCell ref="AD37:AD38"/>
    <mergeCell ref="AD39:AD40"/>
    <mergeCell ref="AD41:AD42"/>
    <mergeCell ref="AD43:AD44"/>
    <mergeCell ref="AD45:AD46"/>
    <mergeCell ref="AD61:AD62"/>
    <mergeCell ref="AD63:AD64"/>
    <mergeCell ref="AD67:AD68"/>
    <mergeCell ref="X72:Y72"/>
    <mergeCell ref="Z72:AA72"/>
    <mergeCell ref="AB72:AD72"/>
    <mergeCell ref="G13:K13"/>
    <mergeCell ref="B6:AL6"/>
    <mergeCell ref="B7:F7"/>
    <mergeCell ref="G7:AL7"/>
    <mergeCell ref="U8:W8"/>
    <mergeCell ref="AB8:AD8"/>
    <mergeCell ref="B9:W9"/>
    <mergeCell ref="Y9:AL9"/>
    <mergeCell ref="AD49:AD50"/>
    <mergeCell ref="AD57:AD58"/>
    <mergeCell ref="AD55:AD56"/>
    <mergeCell ref="AD47:AD48"/>
    <mergeCell ref="B11:K11"/>
    <mergeCell ref="L11:W11"/>
    <mergeCell ref="Y11:AD11"/>
    <mergeCell ref="AE11:AL11"/>
    <mergeCell ref="B12:F12"/>
    <mergeCell ref="G12:K12"/>
    <mergeCell ref="L12:Q12"/>
    <mergeCell ref="R12:W12"/>
    <mergeCell ref="Y12:AA12"/>
    <mergeCell ref="AB12:AD12"/>
    <mergeCell ref="AE12:AF12"/>
    <mergeCell ref="AG12:AL12"/>
    <mergeCell ref="B13:F13"/>
    <mergeCell ref="B2:E4"/>
    <mergeCell ref="AF2:AI2"/>
    <mergeCell ref="AJ2:AL2"/>
    <mergeCell ref="F3:I3"/>
    <mergeCell ref="J3:AE3"/>
    <mergeCell ref="AF3:AI3"/>
    <mergeCell ref="AJ3:AL3"/>
    <mergeCell ref="F4:I4"/>
    <mergeCell ref="J4:AE4"/>
    <mergeCell ref="AF4:AI4"/>
    <mergeCell ref="AJ4:AL4"/>
    <mergeCell ref="J2:AE2"/>
    <mergeCell ref="F2:I2"/>
    <mergeCell ref="L13:Q13"/>
    <mergeCell ref="R13:W13"/>
    <mergeCell ref="Y13:AA13"/>
    <mergeCell ref="AB13:AD13"/>
    <mergeCell ref="AE13:AF13"/>
    <mergeCell ref="AG13:AL13"/>
    <mergeCell ref="B14:F14"/>
    <mergeCell ref="G14:K14"/>
    <mergeCell ref="L14:Q14"/>
    <mergeCell ref="R14:W14"/>
    <mergeCell ref="Y14:AA14"/>
    <mergeCell ref="AB14:AD14"/>
    <mergeCell ref="AE14:AF14"/>
    <mergeCell ref="AG14:AL14"/>
    <mergeCell ref="B15:F15"/>
    <mergeCell ref="G15:K15"/>
    <mergeCell ref="L15:Q15"/>
    <mergeCell ref="R15:W15"/>
    <mergeCell ref="Y15:AA15"/>
    <mergeCell ref="AB15:AD15"/>
    <mergeCell ref="AE15:AF15"/>
    <mergeCell ref="AG15:AL15"/>
    <mergeCell ref="B16:F16"/>
    <mergeCell ref="G16:K16"/>
    <mergeCell ref="L16:Q16"/>
    <mergeCell ref="R16:W16"/>
    <mergeCell ref="Y16:AA16"/>
    <mergeCell ref="AB16:AD16"/>
    <mergeCell ref="AE16:AF16"/>
    <mergeCell ref="AG16:AL16"/>
    <mergeCell ref="Y17:AA17"/>
    <mergeCell ref="AB17:AD17"/>
    <mergeCell ref="AE17:AF17"/>
    <mergeCell ref="AG17:AL17"/>
    <mergeCell ref="B19:B21"/>
    <mergeCell ref="C19:H21"/>
    <mergeCell ref="I19:I21"/>
    <mergeCell ref="J19:P20"/>
    <mergeCell ref="Q19:Q21"/>
    <mergeCell ref="R19:R21"/>
    <mergeCell ref="S19:S21"/>
    <mergeCell ref="T19:T21"/>
    <mergeCell ref="X19:X21"/>
    <mergeCell ref="Y19:AD21"/>
    <mergeCell ref="AE19:AE21"/>
    <mergeCell ref="AF19:AJ20"/>
    <mergeCell ref="AK19:AK21"/>
    <mergeCell ref="AL19:AL21"/>
    <mergeCell ref="B22:B23"/>
    <mergeCell ref="C22:H23"/>
    <mergeCell ref="S22:S23"/>
    <mergeCell ref="T22:T23"/>
    <mergeCell ref="V22:V23"/>
    <mergeCell ref="X22:X34"/>
    <mergeCell ref="Y22:AD34"/>
    <mergeCell ref="AL22:AL34"/>
    <mergeCell ref="B24:B25"/>
    <mergeCell ref="C24:H25"/>
    <mergeCell ref="S24:S25"/>
    <mergeCell ref="T24:T25"/>
    <mergeCell ref="B26:B27"/>
    <mergeCell ref="C26:H27"/>
    <mergeCell ref="S26:S27"/>
    <mergeCell ref="T26:T27"/>
    <mergeCell ref="B34:B35"/>
    <mergeCell ref="C34:H35"/>
    <mergeCell ref="S34:S35"/>
    <mergeCell ref="T34:T35"/>
    <mergeCell ref="B28:B29"/>
    <mergeCell ref="B30:B31"/>
    <mergeCell ref="C28:H29"/>
    <mergeCell ref="C30:H31"/>
    <mergeCell ref="B47:B48"/>
    <mergeCell ref="C47:H48"/>
    <mergeCell ref="AC47:AC48"/>
    <mergeCell ref="B49:B50"/>
    <mergeCell ref="C49:H50"/>
    <mergeCell ref="AC49:AC50"/>
    <mergeCell ref="B51:B52"/>
    <mergeCell ref="C51:H52"/>
    <mergeCell ref="AC51:AC52"/>
    <mergeCell ref="B53:B54"/>
    <mergeCell ref="C53:H54"/>
    <mergeCell ref="AC53:AC54"/>
    <mergeCell ref="B55:B56"/>
    <mergeCell ref="C55:H56"/>
    <mergeCell ref="AC55:AC56"/>
    <mergeCell ref="B57:B58"/>
    <mergeCell ref="C57:H58"/>
    <mergeCell ref="AC57:AC58"/>
    <mergeCell ref="B59:B60"/>
    <mergeCell ref="C59:H60"/>
    <mergeCell ref="AC59:AC60"/>
    <mergeCell ref="B61:B62"/>
    <mergeCell ref="C61:H62"/>
    <mergeCell ref="AC61:AC62"/>
    <mergeCell ref="B63:B64"/>
    <mergeCell ref="C63:H64"/>
    <mergeCell ref="AC63:AC64"/>
    <mergeCell ref="B65:B66"/>
    <mergeCell ref="C65:H66"/>
    <mergeCell ref="AC65:AC66"/>
    <mergeCell ref="AI72:AL72"/>
    <mergeCell ref="B73:Q73"/>
    <mergeCell ref="R73:W73"/>
    <mergeCell ref="X73:Y73"/>
    <mergeCell ref="Z73:AA73"/>
    <mergeCell ref="AB73:AL73"/>
    <mergeCell ref="B67:B68"/>
    <mergeCell ref="C67:H68"/>
    <mergeCell ref="AC67:AC68"/>
    <mergeCell ref="B70:Q70"/>
    <mergeCell ref="R70:AA70"/>
    <mergeCell ref="AB70:AL70"/>
    <mergeCell ref="B71:H71"/>
    <mergeCell ref="I71:P71"/>
    <mergeCell ref="R71:W71"/>
    <mergeCell ref="X71:Y71"/>
    <mergeCell ref="Z71:AA71"/>
    <mergeCell ref="AB71:AD71"/>
    <mergeCell ref="AE71:AH71"/>
    <mergeCell ref="AI71:AL71"/>
    <mergeCell ref="AE72:AH72"/>
  </mergeCells>
  <conditionalFormatting sqref="AD37 AD39 AD41 AD43 AD45 AD47 AD49 AD51 AD53 AD55 AD57 AD59 AD61 AD63 AD65 AD67">
    <cfRule type="containsText" dxfId="211" priority="62" stopIfTrue="1" operator="containsText" text="Riesgo Alto">
      <formula>NOT(ISERROR(SEARCH("Riesgo Alto",AD37)))</formula>
    </cfRule>
    <cfRule type="containsText" dxfId="210" priority="63" stopIfTrue="1" operator="containsText" text="Riesgo Moderado">
      <formula>NOT(ISERROR(SEARCH("Riesgo Moderado",AD37)))</formula>
    </cfRule>
    <cfRule type="containsText" dxfId="209" priority="64" stopIfTrue="1" operator="containsText" text="Riesgo Bajo">
      <formula>NOT(ISERROR(SEARCH("Riesgo Bajo",AD37)))</formula>
    </cfRule>
    <cfRule type="containsText" dxfId="208" priority="65" stopIfTrue="1" operator="containsText" text="Riesgo Alto">
      <formula>NOT(ISERROR(SEARCH("Riesgo Alto",AD37)))</formula>
    </cfRule>
    <cfRule type="containsText" dxfId="207" priority="66" stopIfTrue="1" operator="containsText" text="Riesgo Extremo">
      <formula>NOT(ISERROR(SEARCH("Riesgo Extremo",AD37)))</formula>
    </cfRule>
  </conditionalFormatting>
  <conditionalFormatting sqref="AD37 AD39 AD41 AD43 AD45 AD47 AD49 AD51 AD53 AD55 AD57 AD59 AD61 AD63 AD65 AD67">
    <cfRule type="containsText" dxfId="206" priority="61" stopIfTrue="1" operator="containsText" text="Riesgo Extremo">
      <formula>NOT(ISERROR(SEARCH("Riesgo Extremo",AD37)))</formula>
    </cfRule>
  </conditionalFormatting>
  <conditionalFormatting sqref="S21">
    <cfRule type="containsText" dxfId="205" priority="56" stopIfTrue="1" operator="containsText" text="Riesgo Alto">
      <formula>NOT(ISERROR(SEARCH("Riesgo Alto",S21)))</formula>
    </cfRule>
    <cfRule type="containsText" dxfId="204" priority="57" stopIfTrue="1" operator="containsText" text="Riesgo Moderado">
      <formula>NOT(ISERROR(SEARCH("Riesgo Moderado",S21)))</formula>
    </cfRule>
    <cfRule type="containsText" dxfId="203" priority="58" stopIfTrue="1" operator="containsText" text="Riesgo Bajo">
      <formula>NOT(ISERROR(SEARCH("Riesgo Bajo",S21)))</formula>
    </cfRule>
    <cfRule type="containsText" dxfId="202" priority="59" stopIfTrue="1" operator="containsText" text="Riesgo Alto">
      <formula>NOT(ISERROR(SEARCH("Riesgo Alto",S21)))</formula>
    </cfRule>
    <cfRule type="containsText" dxfId="201" priority="60" stopIfTrue="1" operator="containsText" text="Riesgo Extremo">
      <formula>NOT(ISERROR(SEARCH("Riesgo Extremo",S21)))</formula>
    </cfRule>
  </conditionalFormatting>
  <conditionalFormatting sqref="S21">
    <cfRule type="containsText" dxfId="200" priority="55" stopIfTrue="1" operator="containsText" text="Riesgo Extremo">
      <formula>NOT(ISERROR(SEARCH("Riesgo Extremo",S21)))</formula>
    </cfRule>
  </conditionalFormatting>
  <conditionalFormatting sqref="V22:V23">
    <cfRule type="containsText" dxfId="199" priority="67" stopIfTrue="1" operator="containsText" text="riesgo extrema">
      <formula>NOT(ISERROR(SEARCH("riesgo extrema",V22)))</formula>
    </cfRule>
    <cfRule type="containsText" dxfId="198" priority="68" stopIfTrue="1" operator="containsText" text="riesgo extrema">
      <formula>NOT(ISERROR(SEARCH("riesgo extrema",V22)))</formula>
    </cfRule>
    <cfRule type="containsText" dxfId="197" priority="69" stopIfTrue="1" operator="containsText" text="riesgo moderada">
      <formula>NOT(ISERROR(SEARCH("riesgo moderada",V22)))</formula>
    </cfRule>
    <cfRule type="containsText" dxfId="196" priority="70" stopIfTrue="1" operator="containsText" text="Riesgo alta">
      <formula>NOT(ISERROR(SEARCH("Riesgo alta",V22)))</formula>
    </cfRule>
    <cfRule type="containsText" dxfId="195" priority="71" stopIfTrue="1" operator="containsText" text="Riesgo baja">
      <formula>NOT(ISERROR(SEARCH("Riesgo baja",V22)))</formula>
    </cfRule>
  </conditionalFormatting>
  <conditionalFormatting sqref="AL21">
    <cfRule type="cellIs" dxfId="194" priority="52" operator="equal">
      <formula>"viable"</formula>
    </cfRule>
    <cfRule type="cellIs" dxfId="193" priority="53" operator="equal">
      <formula>"factible"</formula>
    </cfRule>
    <cfRule type="cellIs" dxfId="192" priority="54" operator="equal">
      <formula>"inviable"</formula>
    </cfRule>
  </conditionalFormatting>
  <conditionalFormatting sqref="AL22:AL34">
    <cfRule type="cellIs" dxfId="191" priority="49" operator="equal">
      <formula>"viable"</formula>
    </cfRule>
    <cfRule type="cellIs" dxfId="190" priority="50" operator="equal">
      <formula>"factible"</formula>
    </cfRule>
    <cfRule type="cellIs" dxfId="189" priority="51" operator="equal">
      <formula>"inviable"</formula>
    </cfRule>
  </conditionalFormatting>
  <conditionalFormatting sqref="T22">
    <cfRule type="containsText" dxfId="188" priority="32" stopIfTrue="1" operator="containsText" text="Riesgo Alto">
      <formula>NOT(ISERROR(SEARCH("Riesgo Alto",T22)))</formula>
    </cfRule>
    <cfRule type="containsText" dxfId="187" priority="33" stopIfTrue="1" operator="containsText" text="Riesgo Moderado">
      <formula>NOT(ISERROR(SEARCH("Riesgo Moderado",T22)))</formula>
    </cfRule>
    <cfRule type="containsText" dxfId="186" priority="34" stopIfTrue="1" operator="containsText" text="Riesgo Bajo">
      <formula>NOT(ISERROR(SEARCH("Riesgo Bajo",T22)))</formula>
    </cfRule>
    <cfRule type="containsText" dxfId="185" priority="35" stopIfTrue="1" operator="containsText" text="Riesgo Alto">
      <formula>NOT(ISERROR(SEARCH("Riesgo Alto",T22)))</formula>
    </cfRule>
    <cfRule type="containsText" dxfId="184" priority="36" stopIfTrue="1" operator="containsText" text="Riesgo Extremo">
      <formula>NOT(ISERROR(SEARCH("Riesgo Extremo",T22)))</formula>
    </cfRule>
  </conditionalFormatting>
  <conditionalFormatting sqref="T22">
    <cfRule type="containsText" dxfId="183" priority="31" stopIfTrue="1" operator="containsText" text="Riesgo Extremo">
      <formula>NOT(ISERROR(SEARCH("Riesgo Extremo",T22)))</formula>
    </cfRule>
  </conditionalFormatting>
  <conditionalFormatting sqref="T24 T26 T34">
    <cfRule type="containsText" dxfId="182" priority="26" stopIfTrue="1" operator="containsText" text="Riesgo Alto">
      <formula>NOT(ISERROR(SEARCH("Riesgo Alto",T24)))</formula>
    </cfRule>
    <cfRule type="containsText" dxfId="181" priority="27" stopIfTrue="1" operator="containsText" text="Riesgo Moderado">
      <formula>NOT(ISERROR(SEARCH("Riesgo Moderado",T24)))</formula>
    </cfRule>
    <cfRule type="containsText" dxfId="180" priority="28" stopIfTrue="1" operator="containsText" text="Riesgo Bajo">
      <formula>NOT(ISERROR(SEARCH("Riesgo Bajo",T24)))</formula>
    </cfRule>
    <cfRule type="containsText" dxfId="179" priority="29" stopIfTrue="1" operator="containsText" text="Riesgo Alto">
      <formula>NOT(ISERROR(SEARCH("Riesgo Alto",T24)))</formula>
    </cfRule>
    <cfRule type="containsText" dxfId="178" priority="30" stopIfTrue="1" operator="containsText" text="Riesgo Extremo">
      <formula>NOT(ISERROR(SEARCH("Riesgo Extremo",T24)))</formula>
    </cfRule>
  </conditionalFormatting>
  <conditionalFormatting sqref="T24 T26 T34">
    <cfRule type="containsText" dxfId="177" priority="25" stopIfTrue="1" operator="containsText" text="Riesgo Extremo">
      <formula>NOT(ISERROR(SEARCH("Riesgo Extremo",T24)))</formula>
    </cfRule>
  </conditionalFormatting>
  <conditionalFormatting sqref="T28">
    <cfRule type="containsText" dxfId="176" priority="20" stopIfTrue="1" operator="containsText" text="Riesgo Alto">
      <formula>NOT(ISERROR(SEARCH("Riesgo Alto",T28)))</formula>
    </cfRule>
    <cfRule type="containsText" dxfId="175" priority="21" stopIfTrue="1" operator="containsText" text="Riesgo Moderado">
      <formula>NOT(ISERROR(SEARCH("Riesgo Moderado",T28)))</formula>
    </cfRule>
    <cfRule type="containsText" dxfId="174" priority="22" stopIfTrue="1" operator="containsText" text="Riesgo Bajo">
      <formula>NOT(ISERROR(SEARCH("Riesgo Bajo",T28)))</formula>
    </cfRule>
    <cfRule type="containsText" dxfId="173" priority="23" stopIfTrue="1" operator="containsText" text="Riesgo Alto">
      <formula>NOT(ISERROR(SEARCH("Riesgo Alto",T28)))</formula>
    </cfRule>
    <cfRule type="containsText" dxfId="172" priority="24" stopIfTrue="1" operator="containsText" text="Riesgo Extremo">
      <formula>NOT(ISERROR(SEARCH("Riesgo Extremo",T28)))</formula>
    </cfRule>
  </conditionalFormatting>
  <conditionalFormatting sqref="T28">
    <cfRule type="containsText" dxfId="171" priority="19" stopIfTrue="1" operator="containsText" text="Riesgo Extremo">
      <formula>NOT(ISERROR(SEARCH("Riesgo Extremo",T28)))</formula>
    </cfRule>
  </conditionalFormatting>
  <conditionalFormatting sqref="T30">
    <cfRule type="containsText" dxfId="170" priority="14" stopIfTrue="1" operator="containsText" text="Riesgo Alto">
      <formula>NOT(ISERROR(SEARCH("Riesgo Alto",T30)))</formula>
    </cfRule>
    <cfRule type="containsText" dxfId="169" priority="15" stopIfTrue="1" operator="containsText" text="Riesgo Moderado">
      <formula>NOT(ISERROR(SEARCH("Riesgo Moderado",T30)))</formula>
    </cfRule>
    <cfRule type="containsText" dxfId="168" priority="16" stopIfTrue="1" operator="containsText" text="Riesgo Bajo">
      <formula>NOT(ISERROR(SEARCH("Riesgo Bajo",T30)))</formula>
    </cfRule>
    <cfRule type="containsText" dxfId="167" priority="17" stopIfTrue="1" operator="containsText" text="Riesgo Alto">
      <formula>NOT(ISERROR(SEARCH("Riesgo Alto",T30)))</formula>
    </cfRule>
    <cfRule type="containsText" dxfId="166" priority="18" stopIfTrue="1" operator="containsText" text="Riesgo Extremo">
      <formula>NOT(ISERROR(SEARCH("Riesgo Extremo",T30)))</formula>
    </cfRule>
  </conditionalFormatting>
  <conditionalFormatting sqref="T30">
    <cfRule type="containsText" dxfId="165" priority="13" stopIfTrue="1" operator="containsText" text="Riesgo Extremo">
      <formula>NOT(ISERROR(SEARCH("Riesgo Extremo",T30)))</formula>
    </cfRule>
  </conditionalFormatting>
  <conditionalFormatting sqref="T32">
    <cfRule type="containsText" dxfId="164" priority="2" stopIfTrue="1" operator="containsText" text="Riesgo Alto">
      <formula>NOT(ISERROR(SEARCH("Riesgo Alto",T32)))</formula>
    </cfRule>
    <cfRule type="containsText" dxfId="163" priority="3" stopIfTrue="1" operator="containsText" text="Riesgo Moderado">
      <formula>NOT(ISERROR(SEARCH("Riesgo Moderado",T32)))</formula>
    </cfRule>
    <cfRule type="containsText" dxfId="162" priority="4" stopIfTrue="1" operator="containsText" text="Riesgo Bajo">
      <formula>NOT(ISERROR(SEARCH("Riesgo Bajo",T32)))</formula>
    </cfRule>
    <cfRule type="containsText" dxfId="161" priority="5" stopIfTrue="1" operator="containsText" text="Riesgo Alto">
      <formula>NOT(ISERROR(SEARCH("Riesgo Alto",T32)))</formula>
    </cfRule>
    <cfRule type="containsText" dxfId="160" priority="6" stopIfTrue="1" operator="containsText" text="Riesgo Extremo">
      <formula>NOT(ISERROR(SEARCH("Riesgo Extremo",T32)))</formula>
    </cfRule>
  </conditionalFormatting>
  <conditionalFormatting sqref="T32">
    <cfRule type="containsText" dxfId="159" priority="1" stopIfTrue="1" operator="containsText" text="Riesgo Extremo">
      <formula>NOT(ISERROR(SEARCH("Riesgo Extremo",T32)))</formula>
    </cfRule>
  </conditionalFormatting>
  <dataValidations count="4">
    <dataValidation type="list" allowBlank="1" showInputMessage="1" showErrorMessage="1" sqref="J23:P23 JH23:JL23 TD23:TH23 ACZ23:ADD23 AMV23:AMZ23 AWR23:AWV23 BGN23:BGR23 BQJ23:BQN23 CAF23:CAJ23 CKB23:CKF23 CTX23:CUB23 DDT23:DDX23 DNP23:DNT23 DXL23:DXP23 EHH23:EHL23 ERD23:ERH23 FAZ23:FBD23 FKV23:FKZ23 FUR23:FUV23 GEN23:GER23 GOJ23:GON23 GYF23:GYJ23 HIB23:HIF23 HRX23:HSB23 IBT23:IBX23 ILP23:ILT23 IVL23:IVP23 JFH23:JFL23 JPD23:JPH23 JYZ23:JZD23 KIV23:KIZ23 KSR23:KSV23 LCN23:LCR23 LMJ23:LMN23 LWF23:LWJ23 MGB23:MGF23 MPX23:MQB23 MZT23:MZX23 NJP23:NJT23 NTL23:NTP23 ODH23:ODL23 OND23:ONH23 OWZ23:OXD23 PGV23:PGZ23 PQR23:PQV23 QAN23:QAR23 QKJ23:QKN23 QUF23:QUJ23 REB23:REF23 RNX23:ROB23 RXT23:RXX23 SHP23:SHT23 SRL23:SRP23 TBH23:TBL23 TLD23:TLH23 TUZ23:TVD23 UEV23:UEZ23 UOR23:UOV23 UYN23:UYR23 VIJ23:VIN23 VSF23:VSJ23 WCB23:WCF23 WLX23:WMB23 WVT23:WVX23 J65565:P65565 JH65565:JL65565 TD65565:TH65565 ACZ65565:ADD65565 AMV65565:AMZ65565 AWR65565:AWV65565 BGN65565:BGR65565 BQJ65565:BQN65565 CAF65565:CAJ65565 CKB65565:CKF65565 CTX65565:CUB65565 DDT65565:DDX65565 DNP65565:DNT65565 DXL65565:DXP65565 EHH65565:EHL65565 ERD65565:ERH65565 FAZ65565:FBD65565 FKV65565:FKZ65565 FUR65565:FUV65565 GEN65565:GER65565 GOJ65565:GON65565 GYF65565:GYJ65565 HIB65565:HIF65565 HRX65565:HSB65565 IBT65565:IBX65565 ILP65565:ILT65565 IVL65565:IVP65565 JFH65565:JFL65565 JPD65565:JPH65565 JYZ65565:JZD65565 KIV65565:KIZ65565 KSR65565:KSV65565 LCN65565:LCR65565 LMJ65565:LMN65565 LWF65565:LWJ65565 MGB65565:MGF65565 MPX65565:MQB65565 MZT65565:MZX65565 NJP65565:NJT65565 NTL65565:NTP65565 ODH65565:ODL65565 OND65565:ONH65565 OWZ65565:OXD65565 PGV65565:PGZ65565 PQR65565:PQV65565 QAN65565:QAR65565 QKJ65565:QKN65565 QUF65565:QUJ65565 REB65565:REF65565 RNX65565:ROB65565 RXT65565:RXX65565 SHP65565:SHT65565 SRL65565:SRP65565 TBH65565:TBL65565 TLD65565:TLH65565 TUZ65565:TVD65565 UEV65565:UEZ65565 UOR65565:UOV65565 UYN65565:UYR65565 VIJ65565:VIN65565 VSF65565:VSJ65565 WCB65565:WCF65565 WLX65565:WMB65565 WVT65565:WVX65565 J131101:P131101 JH131101:JL131101 TD131101:TH131101 ACZ131101:ADD131101 AMV131101:AMZ131101 AWR131101:AWV131101 BGN131101:BGR131101 BQJ131101:BQN131101 CAF131101:CAJ131101 CKB131101:CKF131101 CTX131101:CUB131101 DDT131101:DDX131101 DNP131101:DNT131101 DXL131101:DXP131101 EHH131101:EHL131101 ERD131101:ERH131101 FAZ131101:FBD131101 FKV131101:FKZ131101 FUR131101:FUV131101 GEN131101:GER131101 GOJ131101:GON131101 GYF131101:GYJ131101 HIB131101:HIF131101 HRX131101:HSB131101 IBT131101:IBX131101 ILP131101:ILT131101 IVL131101:IVP131101 JFH131101:JFL131101 JPD131101:JPH131101 JYZ131101:JZD131101 KIV131101:KIZ131101 KSR131101:KSV131101 LCN131101:LCR131101 LMJ131101:LMN131101 LWF131101:LWJ131101 MGB131101:MGF131101 MPX131101:MQB131101 MZT131101:MZX131101 NJP131101:NJT131101 NTL131101:NTP131101 ODH131101:ODL131101 OND131101:ONH131101 OWZ131101:OXD131101 PGV131101:PGZ131101 PQR131101:PQV131101 QAN131101:QAR131101 QKJ131101:QKN131101 QUF131101:QUJ131101 REB131101:REF131101 RNX131101:ROB131101 RXT131101:RXX131101 SHP131101:SHT131101 SRL131101:SRP131101 TBH131101:TBL131101 TLD131101:TLH131101 TUZ131101:TVD131101 UEV131101:UEZ131101 UOR131101:UOV131101 UYN131101:UYR131101 VIJ131101:VIN131101 VSF131101:VSJ131101 WCB131101:WCF131101 WLX131101:WMB131101 WVT131101:WVX131101 J196637:P196637 JH196637:JL196637 TD196637:TH196637 ACZ196637:ADD196637 AMV196637:AMZ196637 AWR196637:AWV196637 BGN196637:BGR196637 BQJ196637:BQN196637 CAF196637:CAJ196637 CKB196637:CKF196637 CTX196637:CUB196637 DDT196637:DDX196637 DNP196637:DNT196637 DXL196637:DXP196637 EHH196637:EHL196637 ERD196637:ERH196637 FAZ196637:FBD196637 FKV196637:FKZ196637 FUR196637:FUV196637 GEN196637:GER196637 GOJ196637:GON196637 GYF196637:GYJ196637 HIB196637:HIF196637 HRX196637:HSB196637 IBT196637:IBX196637 ILP196637:ILT196637 IVL196637:IVP196637 JFH196637:JFL196637 JPD196637:JPH196637 JYZ196637:JZD196637 KIV196637:KIZ196637 KSR196637:KSV196637 LCN196637:LCR196637 LMJ196637:LMN196637 LWF196637:LWJ196637 MGB196637:MGF196637 MPX196637:MQB196637 MZT196637:MZX196637 NJP196637:NJT196637 NTL196637:NTP196637 ODH196637:ODL196637 OND196637:ONH196637 OWZ196637:OXD196637 PGV196637:PGZ196637 PQR196637:PQV196637 QAN196637:QAR196637 QKJ196637:QKN196637 QUF196637:QUJ196637 REB196637:REF196637 RNX196637:ROB196637 RXT196637:RXX196637 SHP196637:SHT196637 SRL196637:SRP196637 TBH196637:TBL196637 TLD196637:TLH196637 TUZ196637:TVD196637 UEV196637:UEZ196637 UOR196637:UOV196637 UYN196637:UYR196637 VIJ196637:VIN196637 VSF196637:VSJ196637 WCB196637:WCF196637 WLX196637:WMB196637 WVT196637:WVX196637 J262173:P262173 JH262173:JL262173 TD262173:TH262173 ACZ262173:ADD262173 AMV262173:AMZ262173 AWR262173:AWV262173 BGN262173:BGR262173 BQJ262173:BQN262173 CAF262173:CAJ262173 CKB262173:CKF262173 CTX262173:CUB262173 DDT262173:DDX262173 DNP262173:DNT262173 DXL262173:DXP262173 EHH262173:EHL262173 ERD262173:ERH262173 FAZ262173:FBD262173 FKV262173:FKZ262173 FUR262173:FUV262173 GEN262173:GER262173 GOJ262173:GON262173 GYF262173:GYJ262173 HIB262173:HIF262173 HRX262173:HSB262173 IBT262173:IBX262173 ILP262173:ILT262173 IVL262173:IVP262173 JFH262173:JFL262173 JPD262173:JPH262173 JYZ262173:JZD262173 KIV262173:KIZ262173 KSR262173:KSV262173 LCN262173:LCR262173 LMJ262173:LMN262173 LWF262173:LWJ262173 MGB262173:MGF262173 MPX262173:MQB262173 MZT262173:MZX262173 NJP262173:NJT262173 NTL262173:NTP262173 ODH262173:ODL262173 OND262173:ONH262173 OWZ262173:OXD262173 PGV262173:PGZ262173 PQR262173:PQV262173 QAN262173:QAR262173 QKJ262173:QKN262173 QUF262173:QUJ262173 REB262173:REF262173 RNX262173:ROB262173 RXT262173:RXX262173 SHP262173:SHT262173 SRL262173:SRP262173 TBH262173:TBL262173 TLD262173:TLH262173 TUZ262173:TVD262173 UEV262173:UEZ262173 UOR262173:UOV262173 UYN262173:UYR262173 VIJ262173:VIN262173 VSF262173:VSJ262173 WCB262173:WCF262173 WLX262173:WMB262173 WVT262173:WVX262173 J327709:P327709 JH327709:JL327709 TD327709:TH327709 ACZ327709:ADD327709 AMV327709:AMZ327709 AWR327709:AWV327709 BGN327709:BGR327709 BQJ327709:BQN327709 CAF327709:CAJ327709 CKB327709:CKF327709 CTX327709:CUB327709 DDT327709:DDX327709 DNP327709:DNT327709 DXL327709:DXP327709 EHH327709:EHL327709 ERD327709:ERH327709 FAZ327709:FBD327709 FKV327709:FKZ327709 FUR327709:FUV327709 GEN327709:GER327709 GOJ327709:GON327709 GYF327709:GYJ327709 HIB327709:HIF327709 HRX327709:HSB327709 IBT327709:IBX327709 ILP327709:ILT327709 IVL327709:IVP327709 JFH327709:JFL327709 JPD327709:JPH327709 JYZ327709:JZD327709 KIV327709:KIZ327709 KSR327709:KSV327709 LCN327709:LCR327709 LMJ327709:LMN327709 LWF327709:LWJ327709 MGB327709:MGF327709 MPX327709:MQB327709 MZT327709:MZX327709 NJP327709:NJT327709 NTL327709:NTP327709 ODH327709:ODL327709 OND327709:ONH327709 OWZ327709:OXD327709 PGV327709:PGZ327709 PQR327709:PQV327709 QAN327709:QAR327709 QKJ327709:QKN327709 QUF327709:QUJ327709 REB327709:REF327709 RNX327709:ROB327709 RXT327709:RXX327709 SHP327709:SHT327709 SRL327709:SRP327709 TBH327709:TBL327709 TLD327709:TLH327709 TUZ327709:TVD327709 UEV327709:UEZ327709 UOR327709:UOV327709 UYN327709:UYR327709 VIJ327709:VIN327709 VSF327709:VSJ327709 WCB327709:WCF327709 WLX327709:WMB327709 WVT327709:WVX327709 J393245:P393245 JH393245:JL393245 TD393245:TH393245 ACZ393245:ADD393245 AMV393245:AMZ393245 AWR393245:AWV393245 BGN393245:BGR393245 BQJ393245:BQN393245 CAF393245:CAJ393245 CKB393245:CKF393245 CTX393245:CUB393245 DDT393245:DDX393245 DNP393245:DNT393245 DXL393245:DXP393245 EHH393245:EHL393245 ERD393245:ERH393245 FAZ393245:FBD393245 FKV393245:FKZ393245 FUR393245:FUV393245 GEN393245:GER393245 GOJ393245:GON393245 GYF393245:GYJ393245 HIB393245:HIF393245 HRX393245:HSB393245 IBT393245:IBX393245 ILP393245:ILT393245 IVL393245:IVP393245 JFH393245:JFL393245 JPD393245:JPH393245 JYZ393245:JZD393245 KIV393245:KIZ393245 KSR393245:KSV393245 LCN393245:LCR393245 LMJ393245:LMN393245 LWF393245:LWJ393245 MGB393245:MGF393245 MPX393245:MQB393245 MZT393245:MZX393245 NJP393245:NJT393245 NTL393245:NTP393245 ODH393245:ODL393245 OND393245:ONH393245 OWZ393245:OXD393245 PGV393245:PGZ393245 PQR393245:PQV393245 QAN393245:QAR393245 QKJ393245:QKN393245 QUF393245:QUJ393245 REB393245:REF393245 RNX393245:ROB393245 RXT393245:RXX393245 SHP393245:SHT393245 SRL393245:SRP393245 TBH393245:TBL393245 TLD393245:TLH393245 TUZ393245:TVD393245 UEV393245:UEZ393245 UOR393245:UOV393245 UYN393245:UYR393245 VIJ393245:VIN393245 VSF393245:VSJ393245 WCB393245:WCF393245 WLX393245:WMB393245 WVT393245:WVX393245 J458781:P458781 JH458781:JL458781 TD458781:TH458781 ACZ458781:ADD458781 AMV458781:AMZ458781 AWR458781:AWV458781 BGN458781:BGR458781 BQJ458781:BQN458781 CAF458781:CAJ458781 CKB458781:CKF458781 CTX458781:CUB458781 DDT458781:DDX458781 DNP458781:DNT458781 DXL458781:DXP458781 EHH458781:EHL458781 ERD458781:ERH458781 FAZ458781:FBD458781 FKV458781:FKZ458781 FUR458781:FUV458781 GEN458781:GER458781 GOJ458781:GON458781 GYF458781:GYJ458781 HIB458781:HIF458781 HRX458781:HSB458781 IBT458781:IBX458781 ILP458781:ILT458781 IVL458781:IVP458781 JFH458781:JFL458781 JPD458781:JPH458781 JYZ458781:JZD458781 KIV458781:KIZ458781 KSR458781:KSV458781 LCN458781:LCR458781 LMJ458781:LMN458781 LWF458781:LWJ458781 MGB458781:MGF458781 MPX458781:MQB458781 MZT458781:MZX458781 NJP458781:NJT458781 NTL458781:NTP458781 ODH458781:ODL458781 OND458781:ONH458781 OWZ458781:OXD458781 PGV458781:PGZ458781 PQR458781:PQV458781 QAN458781:QAR458781 QKJ458781:QKN458781 QUF458781:QUJ458781 REB458781:REF458781 RNX458781:ROB458781 RXT458781:RXX458781 SHP458781:SHT458781 SRL458781:SRP458781 TBH458781:TBL458781 TLD458781:TLH458781 TUZ458781:TVD458781 UEV458781:UEZ458781 UOR458781:UOV458781 UYN458781:UYR458781 VIJ458781:VIN458781 VSF458781:VSJ458781 WCB458781:WCF458781 WLX458781:WMB458781 WVT458781:WVX458781 J524317:P524317 JH524317:JL524317 TD524317:TH524317 ACZ524317:ADD524317 AMV524317:AMZ524317 AWR524317:AWV524317 BGN524317:BGR524317 BQJ524317:BQN524317 CAF524317:CAJ524317 CKB524317:CKF524317 CTX524317:CUB524317 DDT524317:DDX524317 DNP524317:DNT524317 DXL524317:DXP524317 EHH524317:EHL524317 ERD524317:ERH524317 FAZ524317:FBD524317 FKV524317:FKZ524317 FUR524317:FUV524317 GEN524317:GER524317 GOJ524317:GON524317 GYF524317:GYJ524317 HIB524317:HIF524317 HRX524317:HSB524317 IBT524317:IBX524317 ILP524317:ILT524317 IVL524317:IVP524317 JFH524317:JFL524317 JPD524317:JPH524317 JYZ524317:JZD524317 KIV524317:KIZ524317 KSR524317:KSV524317 LCN524317:LCR524317 LMJ524317:LMN524317 LWF524317:LWJ524317 MGB524317:MGF524317 MPX524317:MQB524317 MZT524317:MZX524317 NJP524317:NJT524317 NTL524317:NTP524317 ODH524317:ODL524317 OND524317:ONH524317 OWZ524317:OXD524317 PGV524317:PGZ524317 PQR524317:PQV524317 QAN524317:QAR524317 QKJ524317:QKN524317 QUF524317:QUJ524317 REB524317:REF524317 RNX524317:ROB524317 RXT524317:RXX524317 SHP524317:SHT524317 SRL524317:SRP524317 TBH524317:TBL524317 TLD524317:TLH524317 TUZ524317:TVD524317 UEV524317:UEZ524317 UOR524317:UOV524317 UYN524317:UYR524317 VIJ524317:VIN524317 VSF524317:VSJ524317 WCB524317:WCF524317 WLX524317:WMB524317 WVT524317:WVX524317 J589853:P589853 JH589853:JL589853 TD589853:TH589853 ACZ589853:ADD589853 AMV589853:AMZ589853 AWR589853:AWV589853 BGN589853:BGR589853 BQJ589853:BQN589853 CAF589853:CAJ589853 CKB589853:CKF589853 CTX589853:CUB589853 DDT589853:DDX589853 DNP589853:DNT589853 DXL589853:DXP589853 EHH589853:EHL589853 ERD589853:ERH589853 FAZ589853:FBD589853 FKV589853:FKZ589853 FUR589853:FUV589853 GEN589853:GER589853 GOJ589853:GON589853 GYF589853:GYJ589853 HIB589853:HIF589853 HRX589853:HSB589853 IBT589853:IBX589853 ILP589853:ILT589853 IVL589853:IVP589853 JFH589853:JFL589853 JPD589853:JPH589853 JYZ589853:JZD589853 KIV589853:KIZ589853 KSR589853:KSV589853 LCN589853:LCR589853 LMJ589853:LMN589853 LWF589853:LWJ589853 MGB589853:MGF589853 MPX589853:MQB589853 MZT589853:MZX589853 NJP589853:NJT589853 NTL589853:NTP589853 ODH589853:ODL589853 OND589853:ONH589853 OWZ589853:OXD589853 PGV589853:PGZ589853 PQR589853:PQV589853 QAN589853:QAR589853 QKJ589853:QKN589853 QUF589853:QUJ589853 REB589853:REF589853 RNX589853:ROB589853 RXT589853:RXX589853 SHP589853:SHT589853 SRL589853:SRP589853 TBH589853:TBL589853 TLD589853:TLH589853 TUZ589853:TVD589853 UEV589853:UEZ589853 UOR589853:UOV589853 UYN589853:UYR589853 VIJ589853:VIN589853 VSF589853:VSJ589853 WCB589853:WCF589853 WLX589853:WMB589853 WVT589853:WVX589853 J655389:P655389 JH655389:JL655389 TD655389:TH655389 ACZ655389:ADD655389 AMV655389:AMZ655389 AWR655389:AWV655389 BGN655389:BGR655389 BQJ655389:BQN655389 CAF655389:CAJ655389 CKB655389:CKF655389 CTX655389:CUB655389 DDT655389:DDX655389 DNP655389:DNT655389 DXL655389:DXP655389 EHH655389:EHL655389 ERD655389:ERH655389 FAZ655389:FBD655389 FKV655389:FKZ655389 FUR655389:FUV655389 GEN655389:GER655389 GOJ655389:GON655389 GYF655389:GYJ655389 HIB655389:HIF655389 HRX655389:HSB655389 IBT655389:IBX655389 ILP655389:ILT655389 IVL655389:IVP655389 JFH655389:JFL655389 JPD655389:JPH655389 JYZ655389:JZD655389 KIV655389:KIZ655389 KSR655389:KSV655389 LCN655389:LCR655389 LMJ655389:LMN655389 LWF655389:LWJ655389 MGB655389:MGF655389 MPX655389:MQB655389 MZT655389:MZX655389 NJP655389:NJT655389 NTL655389:NTP655389 ODH655389:ODL655389 OND655389:ONH655389 OWZ655389:OXD655389 PGV655389:PGZ655389 PQR655389:PQV655389 QAN655389:QAR655389 QKJ655389:QKN655389 QUF655389:QUJ655389 REB655389:REF655389 RNX655389:ROB655389 RXT655389:RXX655389 SHP655389:SHT655389 SRL655389:SRP655389 TBH655389:TBL655389 TLD655389:TLH655389 TUZ655389:TVD655389 UEV655389:UEZ655389 UOR655389:UOV655389 UYN655389:UYR655389 VIJ655389:VIN655389 VSF655389:VSJ655389 WCB655389:WCF655389 WLX655389:WMB655389 WVT655389:WVX655389 J720925:P720925 JH720925:JL720925 TD720925:TH720925 ACZ720925:ADD720925 AMV720925:AMZ720925 AWR720925:AWV720925 BGN720925:BGR720925 BQJ720925:BQN720925 CAF720925:CAJ720925 CKB720925:CKF720925 CTX720925:CUB720925 DDT720925:DDX720925 DNP720925:DNT720925 DXL720925:DXP720925 EHH720925:EHL720925 ERD720925:ERH720925 FAZ720925:FBD720925 FKV720925:FKZ720925 FUR720925:FUV720925 GEN720925:GER720925 GOJ720925:GON720925 GYF720925:GYJ720925 HIB720925:HIF720925 HRX720925:HSB720925 IBT720925:IBX720925 ILP720925:ILT720925 IVL720925:IVP720925 JFH720925:JFL720925 JPD720925:JPH720925 JYZ720925:JZD720925 KIV720925:KIZ720925 KSR720925:KSV720925 LCN720925:LCR720925 LMJ720925:LMN720925 LWF720925:LWJ720925 MGB720925:MGF720925 MPX720925:MQB720925 MZT720925:MZX720925 NJP720925:NJT720925 NTL720925:NTP720925 ODH720925:ODL720925 OND720925:ONH720925 OWZ720925:OXD720925 PGV720925:PGZ720925 PQR720925:PQV720925 QAN720925:QAR720925 QKJ720925:QKN720925 QUF720925:QUJ720925 REB720925:REF720925 RNX720925:ROB720925 RXT720925:RXX720925 SHP720925:SHT720925 SRL720925:SRP720925 TBH720925:TBL720925 TLD720925:TLH720925 TUZ720925:TVD720925 UEV720925:UEZ720925 UOR720925:UOV720925 UYN720925:UYR720925 VIJ720925:VIN720925 VSF720925:VSJ720925 WCB720925:WCF720925 WLX720925:WMB720925 WVT720925:WVX720925 J786461:P786461 JH786461:JL786461 TD786461:TH786461 ACZ786461:ADD786461 AMV786461:AMZ786461 AWR786461:AWV786461 BGN786461:BGR786461 BQJ786461:BQN786461 CAF786461:CAJ786461 CKB786461:CKF786461 CTX786461:CUB786461 DDT786461:DDX786461 DNP786461:DNT786461 DXL786461:DXP786461 EHH786461:EHL786461 ERD786461:ERH786461 FAZ786461:FBD786461 FKV786461:FKZ786461 FUR786461:FUV786461 GEN786461:GER786461 GOJ786461:GON786461 GYF786461:GYJ786461 HIB786461:HIF786461 HRX786461:HSB786461 IBT786461:IBX786461 ILP786461:ILT786461 IVL786461:IVP786461 JFH786461:JFL786461 JPD786461:JPH786461 JYZ786461:JZD786461 KIV786461:KIZ786461 KSR786461:KSV786461 LCN786461:LCR786461 LMJ786461:LMN786461 LWF786461:LWJ786461 MGB786461:MGF786461 MPX786461:MQB786461 MZT786461:MZX786461 NJP786461:NJT786461 NTL786461:NTP786461 ODH786461:ODL786461 OND786461:ONH786461 OWZ786461:OXD786461 PGV786461:PGZ786461 PQR786461:PQV786461 QAN786461:QAR786461 QKJ786461:QKN786461 QUF786461:QUJ786461 REB786461:REF786461 RNX786461:ROB786461 RXT786461:RXX786461 SHP786461:SHT786461 SRL786461:SRP786461 TBH786461:TBL786461 TLD786461:TLH786461 TUZ786461:TVD786461 UEV786461:UEZ786461 UOR786461:UOV786461 UYN786461:UYR786461 VIJ786461:VIN786461 VSF786461:VSJ786461 WCB786461:WCF786461 WLX786461:WMB786461 WVT786461:WVX786461 J851997:P851997 JH851997:JL851997 TD851997:TH851997 ACZ851997:ADD851997 AMV851997:AMZ851997 AWR851997:AWV851997 BGN851997:BGR851997 BQJ851997:BQN851997 CAF851997:CAJ851997 CKB851997:CKF851997 CTX851997:CUB851997 DDT851997:DDX851997 DNP851997:DNT851997 DXL851997:DXP851997 EHH851997:EHL851997 ERD851997:ERH851997 FAZ851997:FBD851997 FKV851997:FKZ851997 FUR851997:FUV851997 GEN851997:GER851997 GOJ851997:GON851997 GYF851997:GYJ851997 HIB851997:HIF851997 HRX851997:HSB851997 IBT851997:IBX851997 ILP851997:ILT851997 IVL851997:IVP851997 JFH851997:JFL851997 JPD851997:JPH851997 JYZ851997:JZD851997 KIV851997:KIZ851997 KSR851997:KSV851997 LCN851997:LCR851997 LMJ851997:LMN851997 LWF851997:LWJ851997 MGB851997:MGF851997 MPX851997:MQB851997 MZT851997:MZX851997 NJP851997:NJT851997 NTL851997:NTP851997 ODH851997:ODL851997 OND851997:ONH851997 OWZ851997:OXD851997 PGV851997:PGZ851997 PQR851997:PQV851997 QAN851997:QAR851997 QKJ851997:QKN851997 QUF851997:QUJ851997 REB851997:REF851997 RNX851997:ROB851997 RXT851997:RXX851997 SHP851997:SHT851997 SRL851997:SRP851997 TBH851997:TBL851997 TLD851997:TLH851997 TUZ851997:TVD851997 UEV851997:UEZ851997 UOR851997:UOV851997 UYN851997:UYR851997 VIJ851997:VIN851997 VSF851997:VSJ851997 WCB851997:WCF851997 WLX851997:WMB851997 WVT851997:WVX851997 J917533:P917533 JH917533:JL917533 TD917533:TH917533 ACZ917533:ADD917533 AMV917533:AMZ917533 AWR917533:AWV917533 BGN917533:BGR917533 BQJ917533:BQN917533 CAF917533:CAJ917533 CKB917533:CKF917533 CTX917533:CUB917533 DDT917533:DDX917533 DNP917533:DNT917533 DXL917533:DXP917533 EHH917533:EHL917533 ERD917533:ERH917533 FAZ917533:FBD917533 FKV917533:FKZ917533 FUR917533:FUV917533 GEN917533:GER917533 GOJ917533:GON917533 GYF917533:GYJ917533 HIB917533:HIF917533 HRX917533:HSB917533 IBT917533:IBX917533 ILP917533:ILT917533 IVL917533:IVP917533 JFH917533:JFL917533 JPD917533:JPH917533 JYZ917533:JZD917533 KIV917533:KIZ917533 KSR917533:KSV917533 LCN917533:LCR917533 LMJ917533:LMN917533 LWF917533:LWJ917533 MGB917533:MGF917533 MPX917533:MQB917533 MZT917533:MZX917533 NJP917533:NJT917533 NTL917533:NTP917533 ODH917533:ODL917533 OND917533:ONH917533 OWZ917533:OXD917533 PGV917533:PGZ917533 PQR917533:PQV917533 QAN917533:QAR917533 QKJ917533:QKN917533 QUF917533:QUJ917533 REB917533:REF917533 RNX917533:ROB917533 RXT917533:RXX917533 SHP917533:SHT917533 SRL917533:SRP917533 TBH917533:TBL917533 TLD917533:TLH917533 TUZ917533:TVD917533 UEV917533:UEZ917533 UOR917533:UOV917533 UYN917533:UYR917533 VIJ917533:VIN917533 VSF917533:VSJ917533 WCB917533:WCF917533 WLX917533:WMB917533 WVT917533:WVX917533 J983069:P983069 JH983069:JL983069 TD983069:TH983069 ACZ983069:ADD983069 AMV983069:AMZ983069 AWR983069:AWV983069 BGN983069:BGR983069 BQJ983069:BQN983069 CAF983069:CAJ983069 CKB983069:CKF983069 CTX983069:CUB983069 DDT983069:DDX983069 DNP983069:DNT983069 DXL983069:DXP983069 EHH983069:EHL983069 ERD983069:ERH983069 FAZ983069:FBD983069 FKV983069:FKZ983069 FUR983069:FUV983069 GEN983069:GER983069 GOJ983069:GON983069 GYF983069:GYJ983069 HIB983069:HIF983069 HRX983069:HSB983069 IBT983069:IBX983069 ILP983069:ILT983069 IVL983069:IVP983069 JFH983069:JFL983069 JPD983069:JPH983069 JYZ983069:JZD983069 KIV983069:KIZ983069 KSR983069:KSV983069 LCN983069:LCR983069 LMJ983069:LMN983069 LWF983069:LWJ983069 MGB983069:MGF983069 MPX983069:MQB983069 MZT983069:MZX983069 NJP983069:NJT983069 NTL983069:NTP983069 ODH983069:ODL983069 OND983069:ONH983069 OWZ983069:OXD983069 PGV983069:PGZ983069 PQR983069:PQV983069 QAN983069:QAR983069 QKJ983069:QKN983069 QUF983069:QUJ983069 REB983069:REF983069 RNX983069:ROB983069 RXT983069:RXX983069 SHP983069:SHT983069 SRL983069:SRP983069 TBH983069:TBL983069 TLD983069:TLH983069 TUZ983069:TVD983069 UEV983069:UEZ983069 UOR983069:UOV983069 UYN983069:UYR983069 VIJ983069:VIN983069 VSF983069:VSJ983069 WCB983069:WCF983069 WLX983069:WMB983069 WVT983069:WVX983069 J25:P25 JH25:JL25 TD25:TH25 ACZ25:ADD25 AMV25:AMZ25 AWR25:AWV25 BGN25:BGR25 BQJ25:BQN25 CAF25:CAJ25 CKB25:CKF25 CTX25:CUB25 DDT25:DDX25 DNP25:DNT25 DXL25:DXP25 EHH25:EHL25 ERD25:ERH25 FAZ25:FBD25 FKV25:FKZ25 FUR25:FUV25 GEN25:GER25 GOJ25:GON25 GYF25:GYJ25 HIB25:HIF25 HRX25:HSB25 IBT25:IBX25 ILP25:ILT25 IVL25:IVP25 JFH25:JFL25 JPD25:JPH25 JYZ25:JZD25 KIV25:KIZ25 KSR25:KSV25 LCN25:LCR25 LMJ25:LMN25 LWF25:LWJ25 MGB25:MGF25 MPX25:MQB25 MZT25:MZX25 NJP25:NJT25 NTL25:NTP25 ODH25:ODL25 OND25:ONH25 OWZ25:OXD25 PGV25:PGZ25 PQR25:PQV25 QAN25:QAR25 QKJ25:QKN25 QUF25:QUJ25 REB25:REF25 RNX25:ROB25 RXT25:RXX25 SHP25:SHT25 SRL25:SRP25 TBH25:TBL25 TLD25:TLH25 TUZ25:TVD25 UEV25:UEZ25 UOR25:UOV25 UYN25:UYR25 VIJ25:VIN25 VSF25:VSJ25 WCB25:WCF25 WLX25:WMB25 WVT25:WVX25 J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J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J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J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J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J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J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J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J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J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J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J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J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J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J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 WVT983075:WVX983075 JH27:JL33 TD27:TH33 ACZ27:ADD33 AMV27:AMZ33 AWR27:AWV33 BGN27:BGR33 BQJ27:BQN33 CAF27:CAJ33 CKB27:CKF33 CTX27:CUB33 DDT27:DDX33 DNP27:DNT33 DXL27:DXP33 EHH27:EHL33 ERD27:ERH33 FAZ27:FBD33 FKV27:FKZ33 FUR27:FUV33 GEN27:GER33 GOJ27:GON33 GYF27:GYJ33 HIB27:HIF33 HRX27:HSB33 IBT27:IBX33 ILP27:ILT33 IVL27:IVP33 JFH27:JFL33 JPD27:JPH33 JYZ27:JZD33 KIV27:KIZ33 KSR27:KSV33 LCN27:LCR33 LMJ27:LMN33 LWF27:LWJ33 MGB27:MGF33 MPX27:MQB33 MZT27:MZX33 NJP27:NJT33 NTL27:NTP33 ODH27:ODL33 OND27:ONH33 OWZ27:OXD33 PGV27:PGZ33 PQR27:PQV33 QAN27:QAR33 QKJ27:QKN33 QUF27:QUJ33 REB27:REF33 RNX27:ROB33 RXT27:RXX33 SHP27:SHT33 SRL27:SRP33 TBH27:TBL33 TLD27:TLH33 TUZ27:TVD33 UEV27:UEZ33 UOR27:UOV33 UYN27:UYR33 VIJ27:VIN33 VSF27:VSJ33 WCB27:WCF33 WLX27:WMB33 WVT27:WVX33 J65569:P65569 JH65569:JL65569 TD65569:TH65569 ACZ65569:ADD65569 AMV65569:AMZ65569 AWR65569:AWV65569 BGN65569:BGR65569 BQJ65569:BQN65569 CAF65569:CAJ65569 CKB65569:CKF65569 CTX65569:CUB65569 DDT65569:DDX65569 DNP65569:DNT65569 DXL65569:DXP65569 EHH65569:EHL65569 ERD65569:ERH65569 FAZ65569:FBD65569 FKV65569:FKZ65569 FUR65569:FUV65569 GEN65569:GER65569 GOJ65569:GON65569 GYF65569:GYJ65569 HIB65569:HIF65569 HRX65569:HSB65569 IBT65569:IBX65569 ILP65569:ILT65569 IVL65569:IVP65569 JFH65569:JFL65569 JPD65569:JPH65569 JYZ65569:JZD65569 KIV65569:KIZ65569 KSR65569:KSV65569 LCN65569:LCR65569 LMJ65569:LMN65569 LWF65569:LWJ65569 MGB65569:MGF65569 MPX65569:MQB65569 MZT65569:MZX65569 NJP65569:NJT65569 NTL65569:NTP65569 ODH65569:ODL65569 OND65569:ONH65569 OWZ65569:OXD65569 PGV65569:PGZ65569 PQR65569:PQV65569 QAN65569:QAR65569 QKJ65569:QKN65569 QUF65569:QUJ65569 REB65569:REF65569 RNX65569:ROB65569 RXT65569:RXX65569 SHP65569:SHT65569 SRL65569:SRP65569 TBH65569:TBL65569 TLD65569:TLH65569 TUZ65569:TVD65569 UEV65569:UEZ65569 UOR65569:UOV65569 UYN65569:UYR65569 VIJ65569:VIN65569 VSF65569:VSJ65569 WCB65569:WCF65569 WLX65569:WMB65569 WVT65569:WVX65569 J131105:P131105 JH131105:JL131105 TD131105:TH131105 ACZ131105:ADD131105 AMV131105:AMZ131105 AWR131105:AWV131105 BGN131105:BGR131105 BQJ131105:BQN131105 CAF131105:CAJ131105 CKB131105:CKF131105 CTX131105:CUB131105 DDT131105:DDX131105 DNP131105:DNT131105 DXL131105:DXP131105 EHH131105:EHL131105 ERD131105:ERH131105 FAZ131105:FBD131105 FKV131105:FKZ131105 FUR131105:FUV131105 GEN131105:GER131105 GOJ131105:GON131105 GYF131105:GYJ131105 HIB131105:HIF131105 HRX131105:HSB131105 IBT131105:IBX131105 ILP131105:ILT131105 IVL131105:IVP131105 JFH131105:JFL131105 JPD131105:JPH131105 JYZ131105:JZD131105 KIV131105:KIZ131105 KSR131105:KSV131105 LCN131105:LCR131105 LMJ131105:LMN131105 LWF131105:LWJ131105 MGB131105:MGF131105 MPX131105:MQB131105 MZT131105:MZX131105 NJP131105:NJT131105 NTL131105:NTP131105 ODH131105:ODL131105 OND131105:ONH131105 OWZ131105:OXD131105 PGV131105:PGZ131105 PQR131105:PQV131105 QAN131105:QAR131105 QKJ131105:QKN131105 QUF131105:QUJ131105 REB131105:REF131105 RNX131105:ROB131105 RXT131105:RXX131105 SHP131105:SHT131105 SRL131105:SRP131105 TBH131105:TBL131105 TLD131105:TLH131105 TUZ131105:TVD131105 UEV131105:UEZ131105 UOR131105:UOV131105 UYN131105:UYR131105 VIJ131105:VIN131105 VSF131105:VSJ131105 WCB131105:WCF131105 WLX131105:WMB131105 WVT131105:WVX131105 J196641:P196641 JH196641:JL196641 TD196641:TH196641 ACZ196641:ADD196641 AMV196641:AMZ196641 AWR196641:AWV196641 BGN196641:BGR196641 BQJ196641:BQN196641 CAF196641:CAJ196641 CKB196641:CKF196641 CTX196641:CUB196641 DDT196641:DDX196641 DNP196641:DNT196641 DXL196641:DXP196641 EHH196641:EHL196641 ERD196641:ERH196641 FAZ196641:FBD196641 FKV196641:FKZ196641 FUR196641:FUV196641 GEN196641:GER196641 GOJ196641:GON196641 GYF196641:GYJ196641 HIB196641:HIF196641 HRX196641:HSB196641 IBT196641:IBX196641 ILP196641:ILT196641 IVL196641:IVP196641 JFH196641:JFL196641 JPD196641:JPH196641 JYZ196641:JZD196641 KIV196641:KIZ196641 KSR196641:KSV196641 LCN196641:LCR196641 LMJ196641:LMN196641 LWF196641:LWJ196641 MGB196641:MGF196641 MPX196641:MQB196641 MZT196641:MZX196641 NJP196641:NJT196641 NTL196641:NTP196641 ODH196641:ODL196641 OND196641:ONH196641 OWZ196641:OXD196641 PGV196641:PGZ196641 PQR196641:PQV196641 QAN196641:QAR196641 QKJ196641:QKN196641 QUF196641:QUJ196641 REB196641:REF196641 RNX196641:ROB196641 RXT196641:RXX196641 SHP196641:SHT196641 SRL196641:SRP196641 TBH196641:TBL196641 TLD196641:TLH196641 TUZ196641:TVD196641 UEV196641:UEZ196641 UOR196641:UOV196641 UYN196641:UYR196641 VIJ196641:VIN196641 VSF196641:VSJ196641 WCB196641:WCF196641 WLX196641:WMB196641 WVT196641:WVX196641 J262177:P262177 JH262177:JL262177 TD262177:TH262177 ACZ262177:ADD262177 AMV262177:AMZ262177 AWR262177:AWV262177 BGN262177:BGR262177 BQJ262177:BQN262177 CAF262177:CAJ262177 CKB262177:CKF262177 CTX262177:CUB262177 DDT262177:DDX262177 DNP262177:DNT262177 DXL262177:DXP262177 EHH262177:EHL262177 ERD262177:ERH262177 FAZ262177:FBD262177 FKV262177:FKZ262177 FUR262177:FUV262177 GEN262177:GER262177 GOJ262177:GON262177 GYF262177:GYJ262177 HIB262177:HIF262177 HRX262177:HSB262177 IBT262177:IBX262177 ILP262177:ILT262177 IVL262177:IVP262177 JFH262177:JFL262177 JPD262177:JPH262177 JYZ262177:JZD262177 KIV262177:KIZ262177 KSR262177:KSV262177 LCN262177:LCR262177 LMJ262177:LMN262177 LWF262177:LWJ262177 MGB262177:MGF262177 MPX262177:MQB262177 MZT262177:MZX262177 NJP262177:NJT262177 NTL262177:NTP262177 ODH262177:ODL262177 OND262177:ONH262177 OWZ262177:OXD262177 PGV262177:PGZ262177 PQR262177:PQV262177 QAN262177:QAR262177 QKJ262177:QKN262177 QUF262177:QUJ262177 REB262177:REF262177 RNX262177:ROB262177 RXT262177:RXX262177 SHP262177:SHT262177 SRL262177:SRP262177 TBH262177:TBL262177 TLD262177:TLH262177 TUZ262177:TVD262177 UEV262177:UEZ262177 UOR262177:UOV262177 UYN262177:UYR262177 VIJ262177:VIN262177 VSF262177:VSJ262177 WCB262177:WCF262177 WLX262177:WMB262177 WVT262177:WVX262177 J327713:P327713 JH327713:JL327713 TD327713:TH327713 ACZ327713:ADD327713 AMV327713:AMZ327713 AWR327713:AWV327713 BGN327713:BGR327713 BQJ327713:BQN327713 CAF327713:CAJ327713 CKB327713:CKF327713 CTX327713:CUB327713 DDT327713:DDX327713 DNP327713:DNT327713 DXL327713:DXP327713 EHH327713:EHL327713 ERD327713:ERH327713 FAZ327713:FBD327713 FKV327713:FKZ327713 FUR327713:FUV327713 GEN327713:GER327713 GOJ327713:GON327713 GYF327713:GYJ327713 HIB327713:HIF327713 HRX327713:HSB327713 IBT327713:IBX327713 ILP327713:ILT327713 IVL327713:IVP327713 JFH327713:JFL327713 JPD327713:JPH327713 JYZ327713:JZD327713 KIV327713:KIZ327713 KSR327713:KSV327713 LCN327713:LCR327713 LMJ327713:LMN327713 LWF327713:LWJ327713 MGB327713:MGF327713 MPX327713:MQB327713 MZT327713:MZX327713 NJP327713:NJT327713 NTL327713:NTP327713 ODH327713:ODL327713 OND327713:ONH327713 OWZ327713:OXD327713 PGV327713:PGZ327713 PQR327713:PQV327713 QAN327713:QAR327713 QKJ327713:QKN327713 QUF327713:QUJ327713 REB327713:REF327713 RNX327713:ROB327713 RXT327713:RXX327713 SHP327713:SHT327713 SRL327713:SRP327713 TBH327713:TBL327713 TLD327713:TLH327713 TUZ327713:TVD327713 UEV327713:UEZ327713 UOR327713:UOV327713 UYN327713:UYR327713 VIJ327713:VIN327713 VSF327713:VSJ327713 WCB327713:WCF327713 WLX327713:WMB327713 WVT327713:WVX327713 J393249:P393249 JH393249:JL393249 TD393249:TH393249 ACZ393249:ADD393249 AMV393249:AMZ393249 AWR393249:AWV393249 BGN393249:BGR393249 BQJ393249:BQN393249 CAF393249:CAJ393249 CKB393249:CKF393249 CTX393249:CUB393249 DDT393249:DDX393249 DNP393249:DNT393249 DXL393249:DXP393249 EHH393249:EHL393249 ERD393249:ERH393249 FAZ393249:FBD393249 FKV393249:FKZ393249 FUR393249:FUV393249 GEN393249:GER393249 GOJ393249:GON393249 GYF393249:GYJ393249 HIB393249:HIF393249 HRX393249:HSB393249 IBT393249:IBX393249 ILP393249:ILT393249 IVL393249:IVP393249 JFH393249:JFL393249 JPD393249:JPH393249 JYZ393249:JZD393249 KIV393249:KIZ393249 KSR393249:KSV393249 LCN393249:LCR393249 LMJ393249:LMN393249 LWF393249:LWJ393249 MGB393249:MGF393249 MPX393249:MQB393249 MZT393249:MZX393249 NJP393249:NJT393249 NTL393249:NTP393249 ODH393249:ODL393249 OND393249:ONH393249 OWZ393249:OXD393249 PGV393249:PGZ393249 PQR393249:PQV393249 QAN393249:QAR393249 QKJ393249:QKN393249 QUF393249:QUJ393249 REB393249:REF393249 RNX393249:ROB393249 RXT393249:RXX393249 SHP393249:SHT393249 SRL393249:SRP393249 TBH393249:TBL393249 TLD393249:TLH393249 TUZ393249:TVD393249 UEV393249:UEZ393249 UOR393249:UOV393249 UYN393249:UYR393249 VIJ393249:VIN393249 VSF393249:VSJ393249 WCB393249:WCF393249 WLX393249:WMB393249 WVT393249:WVX393249 J458785:P458785 JH458785:JL458785 TD458785:TH458785 ACZ458785:ADD458785 AMV458785:AMZ458785 AWR458785:AWV458785 BGN458785:BGR458785 BQJ458785:BQN458785 CAF458785:CAJ458785 CKB458785:CKF458785 CTX458785:CUB458785 DDT458785:DDX458785 DNP458785:DNT458785 DXL458785:DXP458785 EHH458785:EHL458785 ERD458785:ERH458785 FAZ458785:FBD458785 FKV458785:FKZ458785 FUR458785:FUV458785 GEN458785:GER458785 GOJ458785:GON458785 GYF458785:GYJ458785 HIB458785:HIF458785 HRX458785:HSB458785 IBT458785:IBX458785 ILP458785:ILT458785 IVL458785:IVP458785 JFH458785:JFL458785 JPD458785:JPH458785 JYZ458785:JZD458785 KIV458785:KIZ458785 KSR458785:KSV458785 LCN458785:LCR458785 LMJ458785:LMN458785 LWF458785:LWJ458785 MGB458785:MGF458785 MPX458785:MQB458785 MZT458785:MZX458785 NJP458785:NJT458785 NTL458785:NTP458785 ODH458785:ODL458785 OND458785:ONH458785 OWZ458785:OXD458785 PGV458785:PGZ458785 PQR458785:PQV458785 QAN458785:QAR458785 QKJ458785:QKN458785 QUF458785:QUJ458785 REB458785:REF458785 RNX458785:ROB458785 RXT458785:RXX458785 SHP458785:SHT458785 SRL458785:SRP458785 TBH458785:TBL458785 TLD458785:TLH458785 TUZ458785:TVD458785 UEV458785:UEZ458785 UOR458785:UOV458785 UYN458785:UYR458785 VIJ458785:VIN458785 VSF458785:VSJ458785 WCB458785:WCF458785 WLX458785:WMB458785 WVT458785:WVX458785 J524321:P524321 JH524321:JL524321 TD524321:TH524321 ACZ524321:ADD524321 AMV524321:AMZ524321 AWR524321:AWV524321 BGN524321:BGR524321 BQJ524321:BQN524321 CAF524321:CAJ524321 CKB524321:CKF524321 CTX524321:CUB524321 DDT524321:DDX524321 DNP524321:DNT524321 DXL524321:DXP524321 EHH524321:EHL524321 ERD524321:ERH524321 FAZ524321:FBD524321 FKV524321:FKZ524321 FUR524321:FUV524321 GEN524321:GER524321 GOJ524321:GON524321 GYF524321:GYJ524321 HIB524321:HIF524321 HRX524321:HSB524321 IBT524321:IBX524321 ILP524321:ILT524321 IVL524321:IVP524321 JFH524321:JFL524321 JPD524321:JPH524321 JYZ524321:JZD524321 KIV524321:KIZ524321 KSR524321:KSV524321 LCN524321:LCR524321 LMJ524321:LMN524321 LWF524321:LWJ524321 MGB524321:MGF524321 MPX524321:MQB524321 MZT524321:MZX524321 NJP524321:NJT524321 NTL524321:NTP524321 ODH524321:ODL524321 OND524321:ONH524321 OWZ524321:OXD524321 PGV524321:PGZ524321 PQR524321:PQV524321 QAN524321:QAR524321 QKJ524321:QKN524321 QUF524321:QUJ524321 REB524321:REF524321 RNX524321:ROB524321 RXT524321:RXX524321 SHP524321:SHT524321 SRL524321:SRP524321 TBH524321:TBL524321 TLD524321:TLH524321 TUZ524321:TVD524321 UEV524321:UEZ524321 UOR524321:UOV524321 UYN524321:UYR524321 VIJ524321:VIN524321 VSF524321:VSJ524321 WCB524321:WCF524321 WLX524321:WMB524321 WVT524321:WVX524321 J589857:P589857 JH589857:JL589857 TD589857:TH589857 ACZ589857:ADD589857 AMV589857:AMZ589857 AWR589857:AWV589857 BGN589857:BGR589857 BQJ589857:BQN589857 CAF589857:CAJ589857 CKB589857:CKF589857 CTX589857:CUB589857 DDT589857:DDX589857 DNP589857:DNT589857 DXL589857:DXP589857 EHH589857:EHL589857 ERD589857:ERH589857 FAZ589857:FBD589857 FKV589857:FKZ589857 FUR589857:FUV589857 GEN589857:GER589857 GOJ589857:GON589857 GYF589857:GYJ589857 HIB589857:HIF589857 HRX589857:HSB589857 IBT589857:IBX589857 ILP589857:ILT589857 IVL589857:IVP589857 JFH589857:JFL589857 JPD589857:JPH589857 JYZ589857:JZD589857 KIV589857:KIZ589857 KSR589857:KSV589857 LCN589857:LCR589857 LMJ589857:LMN589857 LWF589857:LWJ589857 MGB589857:MGF589857 MPX589857:MQB589857 MZT589857:MZX589857 NJP589857:NJT589857 NTL589857:NTP589857 ODH589857:ODL589857 OND589857:ONH589857 OWZ589857:OXD589857 PGV589857:PGZ589857 PQR589857:PQV589857 QAN589857:QAR589857 QKJ589857:QKN589857 QUF589857:QUJ589857 REB589857:REF589857 RNX589857:ROB589857 RXT589857:RXX589857 SHP589857:SHT589857 SRL589857:SRP589857 TBH589857:TBL589857 TLD589857:TLH589857 TUZ589857:TVD589857 UEV589857:UEZ589857 UOR589857:UOV589857 UYN589857:UYR589857 VIJ589857:VIN589857 VSF589857:VSJ589857 WCB589857:WCF589857 WLX589857:WMB589857 WVT589857:WVX589857 J655393:P655393 JH655393:JL655393 TD655393:TH655393 ACZ655393:ADD655393 AMV655393:AMZ655393 AWR655393:AWV655393 BGN655393:BGR655393 BQJ655393:BQN655393 CAF655393:CAJ655393 CKB655393:CKF655393 CTX655393:CUB655393 DDT655393:DDX655393 DNP655393:DNT655393 DXL655393:DXP655393 EHH655393:EHL655393 ERD655393:ERH655393 FAZ655393:FBD655393 FKV655393:FKZ655393 FUR655393:FUV655393 GEN655393:GER655393 GOJ655393:GON655393 GYF655393:GYJ655393 HIB655393:HIF655393 HRX655393:HSB655393 IBT655393:IBX655393 ILP655393:ILT655393 IVL655393:IVP655393 JFH655393:JFL655393 JPD655393:JPH655393 JYZ655393:JZD655393 KIV655393:KIZ655393 KSR655393:KSV655393 LCN655393:LCR655393 LMJ655393:LMN655393 LWF655393:LWJ655393 MGB655393:MGF655393 MPX655393:MQB655393 MZT655393:MZX655393 NJP655393:NJT655393 NTL655393:NTP655393 ODH655393:ODL655393 OND655393:ONH655393 OWZ655393:OXD655393 PGV655393:PGZ655393 PQR655393:PQV655393 QAN655393:QAR655393 QKJ655393:QKN655393 QUF655393:QUJ655393 REB655393:REF655393 RNX655393:ROB655393 RXT655393:RXX655393 SHP655393:SHT655393 SRL655393:SRP655393 TBH655393:TBL655393 TLD655393:TLH655393 TUZ655393:TVD655393 UEV655393:UEZ655393 UOR655393:UOV655393 UYN655393:UYR655393 VIJ655393:VIN655393 VSF655393:VSJ655393 WCB655393:WCF655393 WLX655393:WMB655393 WVT655393:WVX655393 J720929:P720929 JH720929:JL720929 TD720929:TH720929 ACZ720929:ADD720929 AMV720929:AMZ720929 AWR720929:AWV720929 BGN720929:BGR720929 BQJ720929:BQN720929 CAF720929:CAJ720929 CKB720929:CKF720929 CTX720929:CUB720929 DDT720929:DDX720929 DNP720929:DNT720929 DXL720929:DXP720929 EHH720929:EHL720929 ERD720929:ERH720929 FAZ720929:FBD720929 FKV720929:FKZ720929 FUR720929:FUV720929 GEN720929:GER720929 GOJ720929:GON720929 GYF720929:GYJ720929 HIB720929:HIF720929 HRX720929:HSB720929 IBT720929:IBX720929 ILP720929:ILT720929 IVL720929:IVP720929 JFH720929:JFL720929 JPD720929:JPH720929 JYZ720929:JZD720929 KIV720929:KIZ720929 KSR720929:KSV720929 LCN720929:LCR720929 LMJ720929:LMN720929 LWF720929:LWJ720929 MGB720929:MGF720929 MPX720929:MQB720929 MZT720929:MZX720929 NJP720929:NJT720929 NTL720929:NTP720929 ODH720929:ODL720929 OND720929:ONH720929 OWZ720929:OXD720929 PGV720929:PGZ720929 PQR720929:PQV720929 QAN720929:QAR720929 QKJ720929:QKN720929 QUF720929:QUJ720929 REB720929:REF720929 RNX720929:ROB720929 RXT720929:RXX720929 SHP720929:SHT720929 SRL720929:SRP720929 TBH720929:TBL720929 TLD720929:TLH720929 TUZ720929:TVD720929 UEV720929:UEZ720929 UOR720929:UOV720929 UYN720929:UYR720929 VIJ720929:VIN720929 VSF720929:VSJ720929 WCB720929:WCF720929 WLX720929:WMB720929 WVT720929:WVX720929 J786465:P786465 JH786465:JL786465 TD786465:TH786465 ACZ786465:ADD786465 AMV786465:AMZ786465 AWR786465:AWV786465 BGN786465:BGR786465 BQJ786465:BQN786465 CAF786465:CAJ786465 CKB786465:CKF786465 CTX786465:CUB786465 DDT786465:DDX786465 DNP786465:DNT786465 DXL786465:DXP786465 EHH786465:EHL786465 ERD786465:ERH786465 FAZ786465:FBD786465 FKV786465:FKZ786465 FUR786465:FUV786465 GEN786465:GER786465 GOJ786465:GON786465 GYF786465:GYJ786465 HIB786465:HIF786465 HRX786465:HSB786465 IBT786465:IBX786465 ILP786465:ILT786465 IVL786465:IVP786465 JFH786465:JFL786465 JPD786465:JPH786465 JYZ786465:JZD786465 KIV786465:KIZ786465 KSR786465:KSV786465 LCN786465:LCR786465 LMJ786465:LMN786465 LWF786465:LWJ786465 MGB786465:MGF786465 MPX786465:MQB786465 MZT786465:MZX786465 NJP786465:NJT786465 NTL786465:NTP786465 ODH786465:ODL786465 OND786465:ONH786465 OWZ786465:OXD786465 PGV786465:PGZ786465 PQR786465:PQV786465 QAN786465:QAR786465 QKJ786465:QKN786465 QUF786465:QUJ786465 REB786465:REF786465 RNX786465:ROB786465 RXT786465:RXX786465 SHP786465:SHT786465 SRL786465:SRP786465 TBH786465:TBL786465 TLD786465:TLH786465 TUZ786465:TVD786465 UEV786465:UEZ786465 UOR786465:UOV786465 UYN786465:UYR786465 VIJ786465:VIN786465 VSF786465:VSJ786465 WCB786465:WCF786465 WLX786465:WMB786465 WVT786465:WVX786465 J852001:P852001 JH852001:JL852001 TD852001:TH852001 ACZ852001:ADD852001 AMV852001:AMZ852001 AWR852001:AWV852001 BGN852001:BGR852001 BQJ852001:BQN852001 CAF852001:CAJ852001 CKB852001:CKF852001 CTX852001:CUB852001 DDT852001:DDX852001 DNP852001:DNT852001 DXL852001:DXP852001 EHH852001:EHL852001 ERD852001:ERH852001 FAZ852001:FBD852001 FKV852001:FKZ852001 FUR852001:FUV852001 GEN852001:GER852001 GOJ852001:GON852001 GYF852001:GYJ852001 HIB852001:HIF852001 HRX852001:HSB852001 IBT852001:IBX852001 ILP852001:ILT852001 IVL852001:IVP852001 JFH852001:JFL852001 JPD852001:JPH852001 JYZ852001:JZD852001 KIV852001:KIZ852001 KSR852001:KSV852001 LCN852001:LCR852001 LMJ852001:LMN852001 LWF852001:LWJ852001 MGB852001:MGF852001 MPX852001:MQB852001 MZT852001:MZX852001 NJP852001:NJT852001 NTL852001:NTP852001 ODH852001:ODL852001 OND852001:ONH852001 OWZ852001:OXD852001 PGV852001:PGZ852001 PQR852001:PQV852001 QAN852001:QAR852001 QKJ852001:QKN852001 QUF852001:QUJ852001 REB852001:REF852001 RNX852001:ROB852001 RXT852001:RXX852001 SHP852001:SHT852001 SRL852001:SRP852001 TBH852001:TBL852001 TLD852001:TLH852001 TUZ852001:TVD852001 UEV852001:UEZ852001 UOR852001:UOV852001 UYN852001:UYR852001 VIJ852001:VIN852001 VSF852001:VSJ852001 WCB852001:WCF852001 WLX852001:WMB852001 WVT852001:WVX852001 J917537:P917537 JH917537:JL917537 TD917537:TH917537 ACZ917537:ADD917537 AMV917537:AMZ917537 AWR917537:AWV917537 BGN917537:BGR917537 BQJ917537:BQN917537 CAF917537:CAJ917537 CKB917537:CKF917537 CTX917537:CUB917537 DDT917537:DDX917537 DNP917537:DNT917537 DXL917537:DXP917537 EHH917537:EHL917537 ERD917537:ERH917537 FAZ917537:FBD917537 FKV917537:FKZ917537 FUR917537:FUV917537 GEN917537:GER917537 GOJ917537:GON917537 GYF917537:GYJ917537 HIB917537:HIF917537 HRX917537:HSB917537 IBT917537:IBX917537 ILP917537:ILT917537 IVL917537:IVP917537 JFH917537:JFL917537 JPD917537:JPH917537 JYZ917537:JZD917537 KIV917537:KIZ917537 KSR917537:KSV917537 LCN917537:LCR917537 LMJ917537:LMN917537 LWF917537:LWJ917537 MGB917537:MGF917537 MPX917537:MQB917537 MZT917537:MZX917537 NJP917537:NJT917537 NTL917537:NTP917537 ODH917537:ODL917537 OND917537:ONH917537 OWZ917537:OXD917537 PGV917537:PGZ917537 PQR917537:PQV917537 QAN917537:QAR917537 QKJ917537:QKN917537 QUF917537:QUJ917537 REB917537:REF917537 RNX917537:ROB917537 RXT917537:RXX917537 SHP917537:SHT917537 SRL917537:SRP917537 TBH917537:TBL917537 TLD917537:TLH917537 TUZ917537:TVD917537 UEV917537:UEZ917537 UOR917537:UOV917537 UYN917537:UYR917537 VIJ917537:VIN917537 VSF917537:VSJ917537 WCB917537:WCF917537 WLX917537:WMB917537 WVT917537:WVX917537 J983073:P983073 JH983073:JL983073 TD983073:TH983073 ACZ983073:ADD983073 AMV983073:AMZ983073 AWR983073:AWV983073 BGN983073:BGR983073 BQJ983073:BQN983073 CAF983073:CAJ983073 CKB983073:CKF983073 CTX983073:CUB983073 DDT983073:DDX983073 DNP983073:DNT983073 DXL983073:DXP983073 EHH983073:EHL983073 ERD983073:ERH983073 FAZ983073:FBD983073 FKV983073:FKZ983073 FUR983073:FUV983073 GEN983073:GER983073 GOJ983073:GON983073 GYF983073:GYJ983073 HIB983073:HIF983073 HRX983073:HSB983073 IBT983073:IBX983073 ILP983073:ILT983073 IVL983073:IVP983073 JFH983073:JFL983073 JPD983073:JPH983073 JYZ983073:JZD983073 KIV983073:KIZ983073 KSR983073:KSV983073 LCN983073:LCR983073 LMJ983073:LMN983073 LWF983073:LWJ983073 MGB983073:MGF983073 MPX983073:MQB983073 MZT983073:MZX983073 NJP983073:NJT983073 NTL983073:NTP983073 ODH983073:ODL983073 OND983073:ONH983073 OWZ983073:OXD983073 PGV983073:PGZ983073 PQR983073:PQV983073 QAN983073:QAR983073 QKJ983073:QKN983073 QUF983073:QUJ983073 REB983073:REF983073 RNX983073:ROB983073 RXT983073:RXX983073 SHP983073:SHT983073 SRL983073:SRP983073 TBH983073:TBL983073 TLD983073:TLH983073 TUZ983073:TVD983073 UEV983073:UEZ983073 UOR983073:UOV983073 UYN983073:UYR983073 VIJ983073:VIN983073 VSF983073:VSJ983073 WCB983073:WCF983073 WLX983073:WMB983073 WVT983073:WVX983073 J35:P35 JH35:JL35 TD35:TH35 ACZ35:ADD35 AMV35:AMZ35 AWR35:AWV35 BGN35:BGR35 BQJ35:BQN35 CAF35:CAJ35 CKB35:CKF35 CTX35:CUB35 DDT35:DDX35 DNP35:DNT35 DXL35:DXP35 EHH35:EHL35 ERD35:ERH35 FAZ35:FBD35 FKV35:FKZ35 FUR35:FUV35 GEN35:GER35 GOJ35:GON35 GYF35:GYJ35 HIB35:HIF35 HRX35:HSB35 IBT35:IBX35 ILP35:ILT35 IVL35:IVP35 JFH35:JFL35 JPD35:JPH35 JYZ35:JZD35 KIV35:KIZ35 KSR35:KSV35 LCN35:LCR35 LMJ35:LMN35 LWF35:LWJ35 MGB35:MGF35 MPX35:MQB35 MZT35:MZX35 NJP35:NJT35 NTL35:NTP35 ODH35:ODL35 OND35:ONH35 OWZ35:OXD35 PGV35:PGZ35 PQR35:PQV35 QAN35:QAR35 QKJ35:QKN35 QUF35:QUJ35 REB35:REF35 RNX35:ROB35 RXT35:RXX35 SHP35:SHT35 SRL35:SRP35 TBH35:TBL35 TLD35:TLH35 TUZ35:TVD35 UEV35:UEZ35 UOR35:UOV35 UYN35:UYR35 VIJ35:VIN35 VSF35:VSJ35 WCB35:WCF35 WLX35:WMB35 WVT35:WVX35 J65571:P65571 JH65571:JL65571 TD65571:TH65571 ACZ65571:ADD65571 AMV65571:AMZ65571 AWR65571:AWV65571 BGN65571:BGR65571 BQJ65571:BQN65571 CAF65571:CAJ65571 CKB65571:CKF65571 CTX65571:CUB65571 DDT65571:DDX65571 DNP65571:DNT65571 DXL65571:DXP65571 EHH65571:EHL65571 ERD65571:ERH65571 FAZ65571:FBD65571 FKV65571:FKZ65571 FUR65571:FUV65571 GEN65571:GER65571 GOJ65571:GON65571 GYF65571:GYJ65571 HIB65571:HIF65571 HRX65571:HSB65571 IBT65571:IBX65571 ILP65571:ILT65571 IVL65571:IVP65571 JFH65571:JFL65571 JPD65571:JPH65571 JYZ65571:JZD65571 KIV65571:KIZ65571 KSR65571:KSV65571 LCN65571:LCR65571 LMJ65571:LMN65571 LWF65571:LWJ65571 MGB65571:MGF65571 MPX65571:MQB65571 MZT65571:MZX65571 NJP65571:NJT65571 NTL65571:NTP65571 ODH65571:ODL65571 OND65571:ONH65571 OWZ65571:OXD65571 PGV65571:PGZ65571 PQR65571:PQV65571 QAN65571:QAR65571 QKJ65571:QKN65571 QUF65571:QUJ65571 REB65571:REF65571 RNX65571:ROB65571 RXT65571:RXX65571 SHP65571:SHT65571 SRL65571:SRP65571 TBH65571:TBL65571 TLD65571:TLH65571 TUZ65571:TVD65571 UEV65571:UEZ65571 UOR65571:UOV65571 UYN65571:UYR65571 VIJ65571:VIN65571 VSF65571:VSJ65571 WCB65571:WCF65571 WLX65571:WMB65571 WVT65571:WVX65571 J131107:P131107 JH131107:JL131107 TD131107:TH131107 ACZ131107:ADD131107 AMV131107:AMZ131107 AWR131107:AWV131107 BGN131107:BGR131107 BQJ131107:BQN131107 CAF131107:CAJ131107 CKB131107:CKF131107 CTX131107:CUB131107 DDT131107:DDX131107 DNP131107:DNT131107 DXL131107:DXP131107 EHH131107:EHL131107 ERD131107:ERH131107 FAZ131107:FBD131107 FKV131107:FKZ131107 FUR131107:FUV131107 GEN131107:GER131107 GOJ131107:GON131107 GYF131107:GYJ131107 HIB131107:HIF131107 HRX131107:HSB131107 IBT131107:IBX131107 ILP131107:ILT131107 IVL131107:IVP131107 JFH131107:JFL131107 JPD131107:JPH131107 JYZ131107:JZD131107 KIV131107:KIZ131107 KSR131107:KSV131107 LCN131107:LCR131107 LMJ131107:LMN131107 LWF131107:LWJ131107 MGB131107:MGF131107 MPX131107:MQB131107 MZT131107:MZX131107 NJP131107:NJT131107 NTL131107:NTP131107 ODH131107:ODL131107 OND131107:ONH131107 OWZ131107:OXD131107 PGV131107:PGZ131107 PQR131107:PQV131107 QAN131107:QAR131107 QKJ131107:QKN131107 QUF131107:QUJ131107 REB131107:REF131107 RNX131107:ROB131107 RXT131107:RXX131107 SHP131107:SHT131107 SRL131107:SRP131107 TBH131107:TBL131107 TLD131107:TLH131107 TUZ131107:TVD131107 UEV131107:UEZ131107 UOR131107:UOV131107 UYN131107:UYR131107 VIJ131107:VIN131107 VSF131107:VSJ131107 WCB131107:WCF131107 WLX131107:WMB131107 WVT131107:WVX131107 J196643:P196643 JH196643:JL196643 TD196643:TH196643 ACZ196643:ADD196643 AMV196643:AMZ196643 AWR196643:AWV196643 BGN196643:BGR196643 BQJ196643:BQN196643 CAF196643:CAJ196643 CKB196643:CKF196643 CTX196643:CUB196643 DDT196643:DDX196643 DNP196643:DNT196643 DXL196643:DXP196643 EHH196643:EHL196643 ERD196643:ERH196643 FAZ196643:FBD196643 FKV196643:FKZ196643 FUR196643:FUV196643 GEN196643:GER196643 GOJ196643:GON196643 GYF196643:GYJ196643 HIB196643:HIF196643 HRX196643:HSB196643 IBT196643:IBX196643 ILP196643:ILT196643 IVL196643:IVP196643 JFH196643:JFL196643 JPD196643:JPH196643 JYZ196643:JZD196643 KIV196643:KIZ196643 KSR196643:KSV196643 LCN196643:LCR196643 LMJ196643:LMN196643 LWF196643:LWJ196643 MGB196643:MGF196643 MPX196643:MQB196643 MZT196643:MZX196643 NJP196643:NJT196643 NTL196643:NTP196643 ODH196643:ODL196643 OND196643:ONH196643 OWZ196643:OXD196643 PGV196643:PGZ196643 PQR196643:PQV196643 QAN196643:QAR196643 QKJ196643:QKN196643 QUF196643:QUJ196643 REB196643:REF196643 RNX196643:ROB196643 RXT196643:RXX196643 SHP196643:SHT196643 SRL196643:SRP196643 TBH196643:TBL196643 TLD196643:TLH196643 TUZ196643:TVD196643 UEV196643:UEZ196643 UOR196643:UOV196643 UYN196643:UYR196643 VIJ196643:VIN196643 VSF196643:VSJ196643 WCB196643:WCF196643 WLX196643:WMB196643 WVT196643:WVX196643 J262179:P262179 JH262179:JL262179 TD262179:TH262179 ACZ262179:ADD262179 AMV262179:AMZ262179 AWR262179:AWV262179 BGN262179:BGR262179 BQJ262179:BQN262179 CAF262179:CAJ262179 CKB262179:CKF262179 CTX262179:CUB262179 DDT262179:DDX262179 DNP262179:DNT262179 DXL262179:DXP262179 EHH262179:EHL262179 ERD262179:ERH262179 FAZ262179:FBD262179 FKV262179:FKZ262179 FUR262179:FUV262179 GEN262179:GER262179 GOJ262179:GON262179 GYF262179:GYJ262179 HIB262179:HIF262179 HRX262179:HSB262179 IBT262179:IBX262179 ILP262179:ILT262179 IVL262179:IVP262179 JFH262179:JFL262179 JPD262179:JPH262179 JYZ262179:JZD262179 KIV262179:KIZ262179 KSR262179:KSV262179 LCN262179:LCR262179 LMJ262179:LMN262179 LWF262179:LWJ262179 MGB262179:MGF262179 MPX262179:MQB262179 MZT262179:MZX262179 NJP262179:NJT262179 NTL262179:NTP262179 ODH262179:ODL262179 OND262179:ONH262179 OWZ262179:OXD262179 PGV262179:PGZ262179 PQR262179:PQV262179 QAN262179:QAR262179 QKJ262179:QKN262179 QUF262179:QUJ262179 REB262179:REF262179 RNX262179:ROB262179 RXT262179:RXX262179 SHP262179:SHT262179 SRL262179:SRP262179 TBH262179:TBL262179 TLD262179:TLH262179 TUZ262179:TVD262179 UEV262179:UEZ262179 UOR262179:UOV262179 UYN262179:UYR262179 VIJ262179:VIN262179 VSF262179:VSJ262179 WCB262179:WCF262179 WLX262179:WMB262179 WVT262179:WVX262179 J327715:P327715 JH327715:JL327715 TD327715:TH327715 ACZ327715:ADD327715 AMV327715:AMZ327715 AWR327715:AWV327715 BGN327715:BGR327715 BQJ327715:BQN327715 CAF327715:CAJ327715 CKB327715:CKF327715 CTX327715:CUB327715 DDT327715:DDX327715 DNP327715:DNT327715 DXL327715:DXP327715 EHH327715:EHL327715 ERD327715:ERH327715 FAZ327715:FBD327715 FKV327715:FKZ327715 FUR327715:FUV327715 GEN327715:GER327715 GOJ327715:GON327715 GYF327715:GYJ327715 HIB327715:HIF327715 HRX327715:HSB327715 IBT327715:IBX327715 ILP327715:ILT327715 IVL327715:IVP327715 JFH327715:JFL327715 JPD327715:JPH327715 JYZ327715:JZD327715 KIV327715:KIZ327715 KSR327715:KSV327715 LCN327715:LCR327715 LMJ327715:LMN327715 LWF327715:LWJ327715 MGB327715:MGF327715 MPX327715:MQB327715 MZT327715:MZX327715 NJP327715:NJT327715 NTL327715:NTP327715 ODH327715:ODL327715 OND327715:ONH327715 OWZ327715:OXD327715 PGV327715:PGZ327715 PQR327715:PQV327715 QAN327715:QAR327715 QKJ327715:QKN327715 QUF327715:QUJ327715 REB327715:REF327715 RNX327715:ROB327715 RXT327715:RXX327715 SHP327715:SHT327715 SRL327715:SRP327715 TBH327715:TBL327715 TLD327715:TLH327715 TUZ327715:TVD327715 UEV327715:UEZ327715 UOR327715:UOV327715 UYN327715:UYR327715 VIJ327715:VIN327715 VSF327715:VSJ327715 WCB327715:WCF327715 WLX327715:WMB327715 WVT327715:WVX327715 J393251:P393251 JH393251:JL393251 TD393251:TH393251 ACZ393251:ADD393251 AMV393251:AMZ393251 AWR393251:AWV393251 BGN393251:BGR393251 BQJ393251:BQN393251 CAF393251:CAJ393251 CKB393251:CKF393251 CTX393251:CUB393251 DDT393251:DDX393251 DNP393251:DNT393251 DXL393251:DXP393251 EHH393251:EHL393251 ERD393251:ERH393251 FAZ393251:FBD393251 FKV393251:FKZ393251 FUR393251:FUV393251 GEN393251:GER393251 GOJ393251:GON393251 GYF393251:GYJ393251 HIB393251:HIF393251 HRX393251:HSB393251 IBT393251:IBX393251 ILP393251:ILT393251 IVL393251:IVP393251 JFH393251:JFL393251 JPD393251:JPH393251 JYZ393251:JZD393251 KIV393251:KIZ393251 KSR393251:KSV393251 LCN393251:LCR393251 LMJ393251:LMN393251 LWF393251:LWJ393251 MGB393251:MGF393251 MPX393251:MQB393251 MZT393251:MZX393251 NJP393251:NJT393251 NTL393251:NTP393251 ODH393251:ODL393251 OND393251:ONH393251 OWZ393251:OXD393251 PGV393251:PGZ393251 PQR393251:PQV393251 QAN393251:QAR393251 QKJ393251:QKN393251 QUF393251:QUJ393251 REB393251:REF393251 RNX393251:ROB393251 RXT393251:RXX393251 SHP393251:SHT393251 SRL393251:SRP393251 TBH393251:TBL393251 TLD393251:TLH393251 TUZ393251:TVD393251 UEV393251:UEZ393251 UOR393251:UOV393251 UYN393251:UYR393251 VIJ393251:VIN393251 VSF393251:VSJ393251 WCB393251:WCF393251 WLX393251:WMB393251 WVT393251:WVX393251 J458787:P458787 JH458787:JL458787 TD458787:TH458787 ACZ458787:ADD458787 AMV458787:AMZ458787 AWR458787:AWV458787 BGN458787:BGR458787 BQJ458787:BQN458787 CAF458787:CAJ458787 CKB458787:CKF458787 CTX458787:CUB458787 DDT458787:DDX458787 DNP458787:DNT458787 DXL458787:DXP458787 EHH458787:EHL458787 ERD458787:ERH458787 FAZ458787:FBD458787 FKV458787:FKZ458787 FUR458787:FUV458787 GEN458787:GER458787 GOJ458787:GON458787 GYF458787:GYJ458787 HIB458787:HIF458787 HRX458787:HSB458787 IBT458787:IBX458787 ILP458787:ILT458787 IVL458787:IVP458787 JFH458787:JFL458787 JPD458787:JPH458787 JYZ458787:JZD458787 KIV458787:KIZ458787 KSR458787:KSV458787 LCN458787:LCR458787 LMJ458787:LMN458787 LWF458787:LWJ458787 MGB458787:MGF458787 MPX458787:MQB458787 MZT458787:MZX458787 NJP458787:NJT458787 NTL458787:NTP458787 ODH458787:ODL458787 OND458787:ONH458787 OWZ458787:OXD458787 PGV458787:PGZ458787 PQR458787:PQV458787 QAN458787:QAR458787 QKJ458787:QKN458787 QUF458787:QUJ458787 REB458787:REF458787 RNX458787:ROB458787 RXT458787:RXX458787 SHP458787:SHT458787 SRL458787:SRP458787 TBH458787:TBL458787 TLD458787:TLH458787 TUZ458787:TVD458787 UEV458787:UEZ458787 UOR458787:UOV458787 UYN458787:UYR458787 VIJ458787:VIN458787 VSF458787:VSJ458787 WCB458787:WCF458787 WLX458787:WMB458787 WVT458787:WVX458787 J524323:P524323 JH524323:JL524323 TD524323:TH524323 ACZ524323:ADD524323 AMV524323:AMZ524323 AWR524323:AWV524323 BGN524323:BGR524323 BQJ524323:BQN524323 CAF524323:CAJ524323 CKB524323:CKF524323 CTX524323:CUB524323 DDT524323:DDX524323 DNP524323:DNT524323 DXL524323:DXP524323 EHH524323:EHL524323 ERD524323:ERH524323 FAZ524323:FBD524323 FKV524323:FKZ524323 FUR524323:FUV524323 GEN524323:GER524323 GOJ524323:GON524323 GYF524323:GYJ524323 HIB524323:HIF524323 HRX524323:HSB524323 IBT524323:IBX524323 ILP524323:ILT524323 IVL524323:IVP524323 JFH524323:JFL524323 JPD524323:JPH524323 JYZ524323:JZD524323 KIV524323:KIZ524323 KSR524323:KSV524323 LCN524323:LCR524323 LMJ524323:LMN524323 LWF524323:LWJ524323 MGB524323:MGF524323 MPX524323:MQB524323 MZT524323:MZX524323 NJP524323:NJT524323 NTL524323:NTP524323 ODH524323:ODL524323 OND524323:ONH524323 OWZ524323:OXD524323 PGV524323:PGZ524323 PQR524323:PQV524323 QAN524323:QAR524323 QKJ524323:QKN524323 QUF524323:QUJ524323 REB524323:REF524323 RNX524323:ROB524323 RXT524323:RXX524323 SHP524323:SHT524323 SRL524323:SRP524323 TBH524323:TBL524323 TLD524323:TLH524323 TUZ524323:TVD524323 UEV524323:UEZ524323 UOR524323:UOV524323 UYN524323:UYR524323 VIJ524323:VIN524323 VSF524323:VSJ524323 WCB524323:WCF524323 WLX524323:WMB524323 WVT524323:WVX524323 J589859:P589859 JH589859:JL589859 TD589859:TH589859 ACZ589859:ADD589859 AMV589859:AMZ589859 AWR589859:AWV589859 BGN589859:BGR589859 BQJ589859:BQN589859 CAF589859:CAJ589859 CKB589859:CKF589859 CTX589859:CUB589859 DDT589859:DDX589859 DNP589859:DNT589859 DXL589859:DXP589859 EHH589859:EHL589859 ERD589859:ERH589859 FAZ589859:FBD589859 FKV589859:FKZ589859 FUR589859:FUV589859 GEN589859:GER589859 GOJ589859:GON589859 GYF589859:GYJ589859 HIB589859:HIF589859 HRX589859:HSB589859 IBT589859:IBX589859 ILP589859:ILT589859 IVL589859:IVP589859 JFH589859:JFL589859 JPD589859:JPH589859 JYZ589859:JZD589859 KIV589859:KIZ589859 KSR589859:KSV589859 LCN589859:LCR589859 LMJ589859:LMN589859 LWF589859:LWJ589859 MGB589859:MGF589859 MPX589859:MQB589859 MZT589859:MZX589859 NJP589859:NJT589859 NTL589859:NTP589859 ODH589859:ODL589859 OND589859:ONH589859 OWZ589859:OXD589859 PGV589859:PGZ589859 PQR589859:PQV589859 QAN589859:QAR589859 QKJ589859:QKN589859 QUF589859:QUJ589859 REB589859:REF589859 RNX589859:ROB589859 RXT589859:RXX589859 SHP589859:SHT589859 SRL589859:SRP589859 TBH589859:TBL589859 TLD589859:TLH589859 TUZ589859:TVD589859 UEV589859:UEZ589859 UOR589859:UOV589859 UYN589859:UYR589859 VIJ589859:VIN589859 VSF589859:VSJ589859 WCB589859:WCF589859 WLX589859:WMB589859 WVT589859:WVX589859 J655395:P655395 JH655395:JL655395 TD655395:TH655395 ACZ655395:ADD655395 AMV655395:AMZ655395 AWR655395:AWV655395 BGN655395:BGR655395 BQJ655395:BQN655395 CAF655395:CAJ655395 CKB655395:CKF655395 CTX655395:CUB655395 DDT655395:DDX655395 DNP655395:DNT655395 DXL655395:DXP655395 EHH655395:EHL655395 ERD655395:ERH655395 FAZ655395:FBD655395 FKV655395:FKZ655395 FUR655395:FUV655395 GEN655395:GER655395 GOJ655395:GON655395 GYF655395:GYJ655395 HIB655395:HIF655395 HRX655395:HSB655395 IBT655395:IBX655395 ILP655395:ILT655395 IVL655395:IVP655395 JFH655395:JFL655395 JPD655395:JPH655395 JYZ655395:JZD655395 KIV655395:KIZ655395 KSR655395:KSV655395 LCN655395:LCR655395 LMJ655395:LMN655395 LWF655395:LWJ655395 MGB655395:MGF655395 MPX655395:MQB655395 MZT655395:MZX655395 NJP655395:NJT655395 NTL655395:NTP655395 ODH655395:ODL655395 OND655395:ONH655395 OWZ655395:OXD655395 PGV655395:PGZ655395 PQR655395:PQV655395 QAN655395:QAR655395 QKJ655395:QKN655395 QUF655395:QUJ655395 REB655395:REF655395 RNX655395:ROB655395 RXT655395:RXX655395 SHP655395:SHT655395 SRL655395:SRP655395 TBH655395:TBL655395 TLD655395:TLH655395 TUZ655395:TVD655395 UEV655395:UEZ655395 UOR655395:UOV655395 UYN655395:UYR655395 VIJ655395:VIN655395 VSF655395:VSJ655395 WCB655395:WCF655395 WLX655395:WMB655395 WVT655395:WVX655395 J720931:P720931 JH720931:JL720931 TD720931:TH720931 ACZ720931:ADD720931 AMV720931:AMZ720931 AWR720931:AWV720931 BGN720931:BGR720931 BQJ720931:BQN720931 CAF720931:CAJ720931 CKB720931:CKF720931 CTX720931:CUB720931 DDT720931:DDX720931 DNP720931:DNT720931 DXL720931:DXP720931 EHH720931:EHL720931 ERD720931:ERH720931 FAZ720931:FBD720931 FKV720931:FKZ720931 FUR720931:FUV720931 GEN720931:GER720931 GOJ720931:GON720931 GYF720931:GYJ720931 HIB720931:HIF720931 HRX720931:HSB720931 IBT720931:IBX720931 ILP720931:ILT720931 IVL720931:IVP720931 JFH720931:JFL720931 JPD720931:JPH720931 JYZ720931:JZD720931 KIV720931:KIZ720931 KSR720931:KSV720931 LCN720931:LCR720931 LMJ720931:LMN720931 LWF720931:LWJ720931 MGB720931:MGF720931 MPX720931:MQB720931 MZT720931:MZX720931 NJP720931:NJT720931 NTL720931:NTP720931 ODH720931:ODL720931 OND720931:ONH720931 OWZ720931:OXD720931 PGV720931:PGZ720931 PQR720931:PQV720931 QAN720931:QAR720931 QKJ720931:QKN720931 QUF720931:QUJ720931 REB720931:REF720931 RNX720931:ROB720931 RXT720931:RXX720931 SHP720931:SHT720931 SRL720931:SRP720931 TBH720931:TBL720931 TLD720931:TLH720931 TUZ720931:TVD720931 UEV720931:UEZ720931 UOR720931:UOV720931 UYN720931:UYR720931 VIJ720931:VIN720931 VSF720931:VSJ720931 WCB720931:WCF720931 WLX720931:WMB720931 WVT720931:WVX720931 J786467:P786467 JH786467:JL786467 TD786467:TH786467 ACZ786467:ADD786467 AMV786467:AMZ786467 AWR786467:AWV786467 BGN786467:BGR786467 BQJ786467:BQN786467 CAF786467:CAJ786467 CKB786467:CKF786467 CTX786467:CUB786467 DDT786467:DDX786467 DNP786467:DNT786467 DXL786467:DXP786467 EHH786467:EHL786467 ERD786467:ERH786467 FAZ786467:FBD786467 FKV786467:FKZ786467 FUR786467:FUV786467 GEN786467:GER786467 GOJ786467:GON786467 GYF786467:GYJ786467 HIB786467:HIF786467 HRX786467:HSB786467 IBT786467:IBX786467 ILP786467:ILT786467 IVL786467:IVP786467 JFH786467:JFL786467 JPD786467:JPH786467 JYZ786467:JZD786467 KIV786467:KIZ786467 KSR786467:KSV786467 LCN786467:LCR786467 LMJ786467:LMN786467 LWF786467:LWJ786467 MGB786467:MGF786467 MPX786467:MQB786467 MZT786467:MZX786467 NJP786467:NJT786467 NTL786467:NTP786467 ODH786467:ODL786467 OND786467:ONH786467 OWZ786467:OXD786467 PGV786467:PGZ786467 PQR786467:PQV786467 QAN786467:QAR786467 QKJ786467:QKN786467 QUF786467:QUJ786467 REB786467:REF786467 RNX786467:ROB786467 RXT786467:RXX786467 SHP786467:SHT786467 SRL786467:SRP786467 TBH786467:TBL786467 TLD786467:TLH786467 TUZ786467:TVD786467 UEV786467:UEZ786467 UOR786467:UOV786467 UYN786467:UYR786467 VIJ786467:VIN786467 VSF786467:VSJ786467 WCB786467:WCF786467 WLX786467:WMB786467 WVT786467:WVX786467 J852003:P852003 JH852003:JL852003 TD852003:TH852003 ACZ852003:ADD852003 AMV852003:AMZ852003 AWR852003:AWV852003 BGN852003:BGR852003 BQJ852003:BQN852003 CAF852003:CAJ852003 CKB852003:CKF852003 CTX852003:CUB852003 DDT852003:DDX852003 DNP852003:DNT852003 DXL852003:DXP852003 EHH852003:EHL852003 ERD852003:ERH852003 FAZ852003:FBD852003 FKV852003:FKZ852003 FUR852003:FUV852003 GEN852003:GER852003 GOJ852003:GON852003 GYF852003:GYJ852003 HIB852003:HIF852003 HRX852003:HSB852003 IBT852003:IBX852003 ILP852003:ILT852003 IVL852003:IVP852003 JFH852003:JFL852003 JPD852003:JPH852003 JYZ852003:JZD852003 KIV852003:KIZ852003 KSR852003:KSV852003 LCN852003:LCR852003 LMJ852003:LMN852003 LWF852003:LWJ852003 MGB852003:MGF852003 MPX852003:MQB852003 MZT852003:MZX852003 NJP852003:NJT852003 NTL852003:NTP852003 ODH852003:ODL852003 OND852003:ONH852003 OWZ852003:OXD852003 PGV852003:PGZ852003 PQR852003:PQV852003 QAN852003:QAR852003 QKJ852003:QKN852003 QUF852003:QUJ852003 REB852003:REF852003 RNX852003:ROB852003 RXT852003:RXX852003 SHP852003:SHT852003 SRL852003:SRP852003 TBH852003:TBL852003 TLD852003:TLH852003 TUZ852003:TVD852003 UEV852003:UEZ852003 UOR852003:UOV852003 UYN852003:UYR852003 VIJ852003:VIN852003 VSF852003:VSJ852003 WCB852003:WCF852003 WLX852003:WMB852003 WVT852003:WVX852003 J917539:P917539 JH917539:JL917539 TD917539:TH917539 ACZ917539:ADD917539 AMV917539:AMZ917539 AWR917539:AWV917539 BGN917539:BGR917539 BQJ917539:BQN917539 CAF917539:CAJ917539 CKB917539:CKF917539 CTX917539:CUB917539 DDT917539:DDX917539 DNP917539:DNT917539 DXL917539:DXP917539 EHH917539:EHL917539 ERD917539:ERH917539 FAZ917539:FBD917539 FKV917539:FKZ917539 FUR917539:FUV917539 GEN917539:GER917539 GOJ917539:GON917539 GYF917539:GYJ917539 HIB917539:HIF917539 HRX917539:HSB917539 IBT917539:IBX917539 ILP917539:ILT917539 IVL917539:IVP917539 JFH917539:JFL917539 JPD917539:JPH917539 JYZ917539:JZD917539 KIV917539:KIZ917539 KSR917539:KSV917539 LCN917539:LCR917539 LMJ917539:LMN917539 LWF917539:LWJ917539 MGB917539:MGF917539 MPX917539:MQB917539 MZT917539:MZX917539 NJP917539:NJT917539 NTL917539:NTP917539 ODH917539:ODL917539 OND917539:ONH917539 OWZ917539:OXD917539 PGV917539:PGZ917539 PQR917539:PQV917539 QAN917539:QAR917539 QKJ917539:QKN917539 QUF917539:QUJ917539 REB917539:REF917539 RNX917539:ROB917539 RXT917539:RXX917539 SHP917539:SHT917539 SRL917539:SRP917539 TBH917539:TBL917539 TLD917539:TLH917539 TUZ917539:TVD917539 UEV917539:UEZ917539 UOR917539:UOV917539 UYN917539:UYR917539 VIJ917539:VIN917539 VSF917539:VSJ917539 WCB917539:WCF917539 WLX917539:WMB917539 WVT917539:WVX917539 J983075:P983075 JH983075:JL983075 TD983075:TH983075 ACZ983075:ADD983075 AMV983075:AMZ983075 AWR983075:AWV983075 BGN983075:BGR983075 BQJ983075:BQN983075 CAF983075:CAJ983075 CKB983075:CKF983075 CTX983075:CUB983075 DDT983075:DDX983075 DNP983075:DNT983075 DXL983075:DXP983075 EHH983075:EHL983075 ERD983075:ERH983075 FAZ983075:FBD983075 FKV983075:FKZ983075 FUR983075:FUV983075 GEN983075:GER983075 GOJ983075:GON983075 GYF983075:GYJ983075 HIB983075:HIF983075 HRX983075:HSB983075 IBT983075:IBX983075 ILP983075:ILT983075 IVL983075:IVP983075 JFH983075:JFL983075 JPD983075:JPH983075 JYZ983075:JZD983075 KIV983075:KIZ983075 KSR983075:KSV983075 LCN983075:LCR983075 LMJ983075:LMN983075 LWF983075:LWJ983075 MGB983075:MGF983075 MPX983075:MQB983075 MZT983075:MZX983075 NJP983075:NJT983075 NTL983075:NTP983075 ODH983075:ODL983075 OND983075:ONH983075 OWZ983075:OXD983075 PGV983075:PGZ983075 PQR983075:PQV983075 QAN983075:QAR983075 QKJ983075:QKN983075 QUF983075:QUJ983075 REB983075:REF983075 RNX983075:ROB983075 RXT983075:RXX983075 SHP983075:SHT983075 SRL983075:SRP983075 TBH983075:TBL983075 TLD983075:TLH983075 TUZ983075:TVD983075 UEV983075:UEZ983075 UOR983075:UOV983075 UYN983075:UYR983075 VIJ983075:VIN983075 VSF983075:VSJ983075 WCB983075:WCF983075 WLX983075:WMB983075 J27:P33" xr:uid="{00000000-0002-0000-0300-000000000000}">
      <formula1>impac</formula1>
    </dataValidation>
    <dataValidation type="list" allowBlank="1" showInputMessage="1" showErrorMessage="1" sqref="J22:P22 JH22:JL22 TD22:TH22 ACZ22:ADD22 AMV22:AMZ22 AWR22:AWV22 BGN22:BGR22 BQJ22:BQN22 CAF22:CAJ22 CKB22:CKF22 CTX22:CUB22 DDT22:DDX22 DNP22:DNT22 DXL22:DXP22 EHH22:EHL22 ERD22:ERH22 FAZ22:FBD22 FKV22:FKZ22 FUR22:FUV22 GEN22:GER22 GOJ22:GON22 GYF22:GYJ22 HIB22:HIF22 HRX22:HSB22 IBT22:IBX22 ILP22:ILT22 IVL22:IVP22 JFH22:JFL22 JPD22:JPH22 JYZ22:JZD22 KIV22:KIZ22 KSR22:KSV22 LCN22:LCR22 LMJ22:LMN22 LWF22:LWJ22 MGB22:MGF22 MPX22:MQB22 MZT22:MZX22 NJP22:NJT22 NTL22:NTP22 ODH22:ODL22 OND22:ONH22 OWZ22:OXD22 PGV22:PGZ22 PQR22:PQV22 QAN22:QAR22 QKJ22:QKN22 QUF22:QUJ22 REB22:REF22 RNX22:ROB22 RXT22:RXX22 SHP22:SHT22 SRL22:SRP22 TBH22:TBL22 TLD22:TLH22 TUZ22:TVD22 UEV22:UEZ22 UOR22:UOV22 UYN22:UYR22 VIJ22:VIN22 VSF22:VSJ22 WCB22:WCF22 WLX22:WMB22 WVT22:WVX22 J65564:P65564 JH65564:JL65564 TD65564:TH65564 ACZ65564:ADD65564 AMV65564:AMZ65564 AWR65564:AWV65564 BGN65564:BGR65564 BQJ65564:BQN65564 CAF65564:CAJ65564 CKB65564:CKF65564 CTX65564:CUB65564 DDT65564:DDX65564 DNP65564:DNT65564 DXL65564:DXP65564 EHH65564:EHL65564 ERD65564:ERH65564 FAZ65564:FBD65564 FKV65564:FKZ65564 FUR65564:FUV65564 GEN65564:GER65564 GOJ65564:GON65564 GYF65564:GYJ65564 HIB65564:HIF65564 HRX65564:HSB65564 IBT65564:IBX65564 ILP65564:ILT65564 IVL65564:IVP65564 JFH65564:JFL65564 JPD65564:JPH65564 JYZ65564:JZD65564 KIV65564:KIZ65564 KSR65564:KSV65564 LCN65564:LCR65564 LMJ65564:LMN65564 LWF65564:LWJ65564 MGB65564:MGF65564 MPX65564:MQB65564 MZT65564:MZX65564 NJP65564:NJT65564 NTL65564:NTP65564 ODH65564:ODL65564 OND65564:ONH65564 OWZ65564:OXD65564 PGV65564:PGZ65564 PQR65564:PQV65564 QAN65564:QAR65564 QKJ65564:QKN65564 QUF65564:QUJ65564 REB65564:REF65564 RNX65564:ROB65564 RXT65564:RXX65564 SHP65564:SHT65564 SRL65564:SRP65564 TBH65564:TBL65564 TLD65564:TLH65564 TUZ65564:TVD65564 UEV65564:UEZ65564 UOR65564:UOV65564 UYN65564:UYR65564 VIJ65564:VIN65564 VSF65564:VSJ65564 WCB65564:WCF65564 WLX65564:WMB65564 WVT65564:WVX65564 J131100:P131100 JH131100:JL131100 TD131100:TH131100 ACZ131100:ADD131100 AMV131100:AMZ131100 AWR131100:AWV131100 BGN131100:BGR131100 BQJ131100:BQN131100 CAF131100:CAJ131100 CKB131100:CKF131100 CTX131100:CUB131100 DDT131100:DDX131100 DNP131100:DNT131100 DXL131100:DXP131100 EHH131100:EHL131100 ERD131100:ERH131100 FAZ131100:FBD131100 FKV131100:FKZ131100 FUR131100:FUV131100 GEN131100:GER131100 GOJ131100:GON131100 GYF131100:GYJ131100 HIB131100:HIF131100 HRX131100:HSB131100 IBT131100:IBX131100 ILP131100:ILT131100 IVL131100:IVP131100 JFH131100:JFL131100 JPD131100:JPH131100 JYZ131100:JZD131100 KIV131100:KIZ131100 KSR131100:KSV131100 LCN131100:LCR131100 LMJ131100:LMN131100 LWF131100:LWJ131100 MGB131100:MGF131100 MPX131100:MQB131100 MZT131100:MZX131100 NJP131100:NJT131100 NTL131100:NTP131100 ODH131100:ODL131100 OND131100:ONH131100 OWZ131100:OXD131100 PGV131100:PGZ131100 PQR131100:PQV131100 QAN131100:QAR131100 QKJ131100:QKN131100 QUF131100:QUJ131100 REB131100:REF131100 RNX131100:ROB131100 RXT131100:RXX131100 SHP131100:SHT131100 SRL131100:SRP131100 TBH131100:TBL131100 TLD131100:TLH131100 TUZ131100:TVD131100 UEV131100:UEZ131100 UOR131100:UOV131100 UYN131100:UYR131100 VIJ131100:VIN131100 VSF131100:VSJ131100 WCB131100:WCF131100 WLX131100:WMB131100 WVT131100:WVX131100 J196636:P196636 JH196636:JL196636 TD196636:TH196636 ACZ196636:ADD196636 AMV196636:AMZ196636 AWR196636:AWV196636 BGN196636:BGR196636 BQJ196636:BQN196636 CAF196636:CAJ196636 CKB196636:CKF196636 CTX196636:CUB196636 DDT196636:DDX196636 DNP196636:DNT196636 DXL196636:DXP196636 EHH196636:EHL196636 ERD196636:ERH196636 FAZ196636:FBD196636 FKV196636:FKZ196636 FUR196636:FUV196636 GEN196636:GER196636 GOJ196636:GON196636 GYF196636:GYJ196636 HIB196636:HIF196636 HRX196636:HSB196636 IBT196636:IBX196636 ILP196636:ILT196636 IVL196636:IVP196636 JFH196636:JFL196636 JPD196636:JPH196636 JYZ196636:JZD196636 KIV196636:KIZ196636 KSR196636:KSV196636 LCN196636:LCR196636 LMJ196636:LMN196636 LWF196636:LWJ196636 MGB196636:MGF196636 MPX196636:MQB196636 MZT196636:MZX196636 NJP196636:NJT196636 NTL196636:NTP196636 ODH196636:ODL196636 OND196636:ONH196636 OWZ196636:OXD196636 PGV196636:PGZ196636 PQR196636:PQV196636 QAN196636:QAR196636 QKJ196636:QKN196636 QUF196636:QUJ196636 REB196636:REF196636 RNX196636:ROB196636 RXT196636:RXX196636 SHP196636:SHT196636 SRL196636:SRP196636 TBH196636:TBL196636 TLD196636:TLH196636 TUZ196636:TVD196636 UEV196636:UEZ196636 UOR196636:UOV196636 UYN196636:UYR196636 VIJ196636:VIN196636 VSF196636:VSJ196636 WCB196636:WCF196636 WLX196636:WMB196636 WVT196636:WVX196636 J262172:P262172 JH262172:JL262172 TD262172:TH262172 ACZ262172:ADD262172 AMV262172:AMZ262172 AWR262172:AWV262172 BGN262172:BGR262172 BQJ262172:BQN262172 CAF262172:CAJ262172 CKB262172:CKF262172 CTX262172:CUB262172 DDT262172:DDX262172 DNP262172:DNT262172 DXL262172:DXP262172 EHH262172:EHL262172 ERD262172:ERH262172 FAZ262172:FBD262172 FKV262172:FKZ262172 FUR262172:FUV262172 GEN262172:GER262172 GOJ262172:GON262172 GYF262172:GYJ262172 HIB262172:HIF262172 HRX262172:HSB262172 IBT262172:IBX262172 ILP262172:ILT262172 IVL262172:IVP262172 JFH262172:JFL262172 JPD262172:JPH262172 JYZ262172:JZD262172 KIV262172:KIZ262172 KSR262172:KSV262172 LCN262172:LCR262172 LMJ262172:LMN262172 LWF262172:LWJ262172 MGB262172:MGF262172 MPX262172:MQB262172 MZT262172:MZX262172 NJP262172:NJT262172 NTL262172:NTP262172 ODH262172:ODL262172 OND262172:ONH262172 OWZ262172:OXD262172 PGV262172:PGZ262172 PQR262172:PQV262172 QAN262172:QAR262172 QKJ262172:QKN262172 QUF262172:QUJ262172 REB262172:REF262172 RNX262172:ROB262172 RXT262172:RXX262172 SHP262172:SHT262172 SRL262172:SRP262172 TBH262172:TBL262172 TLD262172:TLH262172 TUZ262172:TVD262172 UEV262172:UEZ262172 UOR262172:UOV262172 UYN262172:UYR262172 VIJ262172:VIN262172 VSF262172:VSJ262172 WCB262172:WCF262172 WLX262172:WMB262172 WVT262172:WVX262172 J327708:P327708 JH327708:JL327708 TD327708:TH327708 ACZ327708:ADD327708 AMV327708:AMZ327708 AWR327708:AWV327708 BGN327708:BGR327708 BQJ327708:BQN327708 CAF327708:CAJ327708 CKB327708:CKF327708 CTX327708:CUB327708 DDT327708:DDX327708 DNP327708:DNT327708 DXL327708:DXP327708 EHH327708:EHL327708 ERD327708:ERH327708 FAZ327708:FBD327708 FKV327708:FKZ327708 FUR327708:FUV327708 GEN327708:GER327708 GOJ327708:GON327708 GYF327708:GYJ327708 HIB327708:HIF327708 HRX327708:HSB327708 IBT327708:IBX327708 ILP327708:ILT327708 IVL327708:IVP327708 JFH327708:JFL327708 JPD327708:JPH327708 JYZ327708:JZD327708 KIV327708:KIZ327708 KSR327708:KSV327708 LCN327708:LCR327708 LMJ327708:LMN327708 LWF327708:LWJ327708 MGB327708:MGF327708 MPX327708:MQB327708 MZT327708:MZX327708 NJP327708:NJT327708 NTL327708:NTP327708 ODH327708:ODL327708 OND327708:ONH327708 OWZ327708:OXD327708 PGV327708:PGZ327708 PQR327708:PQV327708 QAN327708:QAR327708 QKJ327708:QKN327708 QUF327708:QUJ327708 REB327708:REF327708 RNX327708:ROB327708 RXT327708:RXX327708 SHP327708:SHT327708 SRL327708:SRP327708 TBH327708:TBL327708 TLD327708:TLH327708 TUZ327708:TVD327708 UEV327708:UEZ327708 UOR327708:UOV327708 UYN327708:UYR327708 VIJ327708:VIN327708 VSF327708:VSJ327708 WCB327708:WCF327708 WLX327708:WMB327708 WVT327708:WVX327708 J393244:P393244 JH393244:JL393244 TD393244:TH393244 ACZ393244:ADD393244 AMV393244:AMZ393244 AWR393244:AWV393244 BGN393244:BGR393244 BQJ393244:BQN393244 CAF393244:CAJ393244 CKB393244:CKF393244 CTX393244:CUB393244 DDT393244:DDX393244 DNP393244:DNT393244 DXL393244:DXP393244 EHH393244:EHL393244 ERD393244:ERH393244 FAZ393244:FBD393244 FKV393244:FKZ393244 FUR393244:FUV393244 GEN393244:GER393244 GOJ393244:GON393244 GYF393244:GYJ393244 HIB393244:HIF393244 HRX393244:HSB393244 IBT393244:IBX393244 ILP393244:ILT393244 IVL393244:IVP393244 JFH393244:JFL393244 JPD393244:JPH393244 JYZ393244:JZD393244 KIV393244:KIZ393244 KSR393244:KSV393244 LCN393244:LCR393244 LMJ393244:LMN393244 LWF393244:LWJ393244 MGB393244:MGF393244 MPX393244:MQB393244 MZT393244:MZX393244 NJP393244:NJT393244 NTL393244:NTP393244 ODH393244:ODL393244 OND393244:ONH393244 OWZ393244:OXD393244 PGV393244:PGZ393244 PQR393244:PQV393244 QAN393244:QAR393244 QKJ393244:QKN393244 QUF393244:QUJ393244 REB393244:REF393244 RNX393244:ROB393244 RXT393244:RXX393244 SHP393244:SHT393244 SRL393244:SRP393244 TBH393244:TBL393244 TLD393244:TLH393244 TUZ393244:TVD393244 UEV393244:UEZ393244 UOR393244:UOV393244 UYN393244:UYR393244 VIJ393244:VIN393244 VSF393244:VSJ393244 WCB393244:WCF393244 WLX393244:WMB393244 WVT393244:WVX393244 J458780:P458780 JH458780:JL458780 TD458780:TH458780 ACZ458780:ADD458780 AMV458780:AMZ458780 AWR458780:AWV458780 BGN458780:BGR458780 BQJ458780:BQN458780 CAF458780:CAJ458780 CKB458780:CKF458780 CTX458780:CUB458780 DDT458780:DDX458780 DNP458780:DNT458780 DXL458780:DXP458780 EHH458780:EHL458780 ERD458780:ERH458780 FAZ458780:FBD458780 FKV458780:FKZ458780 FUR458780:FUV458780 GEN458780:GER458780 GOJ458780:GON458780 GYF458780:GYJ458780 HIB458780:HIF458780 HRX458780:HSB458780 IBT458780:IBX458780 ILP458780:ILT458780 IVL458780:IVP458780 JFH458780:JFL458780 JPD458780:JPH458780 JYZ458780:JZD458780 KIV458780:KIZ458780 KSR458780:KSV458780 LCN458780:LCR458780 LMJ458780:LMN458780 LWF458780:LWJ458780 MGB458780:MGF458780 MPX458780:MQB458780 MZT458780:MZX458780 NJP458780:NJT458780 NTL458780:NTP458780 ODH458780:ODL458780 OND458780:ONH458780 OWZ458780:OXD458780 PGV458780:PGZ458780 PQR458780:PQV458780 QAN458780:QAR458780 QKJ458780:QKN458780 QUF458780:QUJ458780 REB458780:REF458780 RNX458780:ROB458780 RXT458780:RXX458780 SHP458780:SHT458780 SRL458780:SRP458780 TBH458780:TBL458780 TLD458780:TLH458780 TUZ458780:TVD458780 UEV458780:UEZ458780 UOR458780:UOV458780 UYN458780:UYR458780 VIJ458780:VIN458780 VSF458780:VSJ458780 WCB458780:WCF458780 WLX458780:WMB458780 WVT458780:WVX458780 J524316:P524316 JH524316:JL524316 TD524316:TH524316 ACZ524316:ADD524316 AMV524316:AMZ524316 AWR524316:AWV524316 BGN524316:BGR524316 BQJ524316:BQN524316 CAF524316:CAJ524316 CKB524316:CKF524316 CTX524316:CUB524316 DDT524316:DDX524316 DNP524316:DNT524316 DXL524316:DXP524316 EHH524316:EHL524316 ERD524316:ERH524316 FAZ524316:FBD524316 FKV524316:FKZ524316 FUR524316:FUV524316 GEN524316:GER524316 GOJ524316:GON524316 GYF524316:GYJ524316 HIB524316:HIF524316 HRX524316:HSB524316 IBT524316:IBX524316 ILP524316:ILT524316 IVL524316:IVP524316 JFH524316:JFL524316 JPD524316:JPH524316 JYZ524316:JZD524316 KIV524316:KIZ524316 KSR524316:KSV524316 LCN524316:LCR524316 LMJ524316:LMN524316 LWF524316:LWJ524316 MGB524316:MGF524316 MPX524316:MQB524316 MZT524316:MZX524316 NJP524316:NJT524316 NTL524316:NTP524316 ODH524316:ODL524316 OND524316:ONH524316 OWZ524316:OXD524316 PGV524316:PGZ524316 PQR524316:PQV524316 QAN524316:QAR524316 QKJ524316:QKN524316 QUF524316:QUJ524316 REB524316:REF524316 RNX524316:ROB524316 RXT524316:RXX524316 SHP524316:SHT524316 SRL524316:SRP524316 TBH524316:TBL524316 TLD524316:TLH524316 TUZ524316:TVD524316 UEV524316:UEZ524316 UOR524316:UOV524316 UYN524316:UYR524316 VIJ524316:VIN524316 VSF524316:VSJ524316 WCB524316:WCF524316 WLX524316:WMB524316 WVT524316:WVX524316 J589852:P589852 JH589852:JL589852 TD589852:TH589852 ACZ589852:ADD589852 AMV589852:AMZ589852 AWR589852:AWV589852 BGN589852:BGR589852 BQJ589852:BQN589852 CAF589852:CAJ589852 CKB589852:CKF589852 CTX589852:CUB589852 DDT589852:DDX589852 DNP589852:DNT589852 DXL589852:DXP589852 EHH589852:EHL589852 ERD589852:ERH589852 FAZ589852:FBD589852 FKV589852:FKZ589852 FUR589852:FUV589852 GEN589852:GER589852 GOJ589852:GON589852 GYF589852:GYJ589852 HIB589852:HIF589852 HRX589852:HSB589852 IBT589852:IBX589852 ILP589852:ILT589852 IVL589852:IVP589852 JFH589852:JFL589852 JPD589852:JPH589852 JYZ589852:JZD589852 KIV589852:KIZ589852 KSR589852:KSV589852 LCN589852:LCR589852 LMJ589852:LMN589852 LWF589852:LWJ589852 MGB589852:MGF589852 MPX589852:MQB589852 MZT589852:MZX589852 NJP589852:NJT589852 NTL589852:NTP589852 ODH589852:ODL589852 OND589852:ONH589852 OWZ589852:OXD589852 PGV589852:PGZ589852 PQR589852:PQV589852 QAN589852:QAR589852 QKJ589852:QKN589852 QUF589852:QUJ589852 REB589852:REF589852 RNX589852:ROB589852 RXT589852:RXX589852 SHP589852:SHT589852 SRL589852:SRP589852 TBH589852:TBL589852 TLD589852:TLH589852 TUZ589852:TVD589852 UEV589852:UEZ589852 UOR589852:UOV589852 UYN589852:UYR589852 VIJ589852:VIN589852 VSF589852:VSJ589852 WCB589852:WCF589852 WLX589852:WMB589852 WVT589852:WVX589852 J655388:P655388 JH655388:JL655388 TD655388:TH655388 ACZ655388:ADD655388 AMV655388:AMZ655388 AWR655388:AWV655388 BGN655388:BGR655388 BQJ655388:BQN655388 CAF655388:CAJ655388 CKB655388:CKF655388 CTX655388:CUB655388 DDT655388:DDX655388 DNP655388:DNT655388 DXL655388:DXP655388 EHH655388:EHL655388 ERD655388:ERH655388 FAZ655388:FBD655388 FKV655388:FKZ655388 FUR655388:FUV655388 GEN655388:GER655388 GOJ655388:GON655388 GYF655388:GYJ655388 HIB655388:HIF655388 HRX655388:HSB655388 IBT655388:IBX655388 ILP655388:ILT655388 IVL655388:IVP655388 JFH655388:JFL655388 JPD655388:JPH655388 JYZ655388:JZD655388 KIV655388:KIZ655388 KSR655388:KSV655388 LCN655388:LCR655388 LMJ655388:LMN655388 LWF655388:LWJ655388 MGB655388:MGF655388 MPX655388:MQB655388 MZT655388:MZX655388 NJP655388:NJT655388 NTL655388:NTP655388 ODH655388:ODL655388 OND655388:ONH655388 OWZ655388:OXD655388 PGV655388:PGZ655388 PQR655388:PQV655388 QAN655388:QAR655388 QKJ655388:QKN655388 QUF655388:QUJ655388 REB655388:REF655388 RNX655388:ROB655388 RXT655388:RXX655388 SHP655388:SHT655388 SRL655388:SRP655388 TBH655388:TBL655388 TLD655388:TLH655388 TUZ655388:TVD655388 UEV655388:UEZ655388 UOR655388:UOV655388 UYN655388:UYR655388 VIJ655388:VIN655388 VSF655388:VSJ655388 WCB655388:WCF655388 WLX655388:WMB655388 WVT655388:WVX655388 J720924:P720924 JH720924:JL720924 TD720924:TH720924 ACZ720924:ADD720924 AMV720924:AMZ720924 AWR720924:AWV720924 BGN720924:BGR720924 BQJ720924:BQN720924 CAF720924:CAJ720924 CKB720924:CKF720924 CTX720924:CUB720924 DDT720924:DDX720924 DNP720924:DNT720924 DXL720924:DXP720924 EHH720924:EHL720924 ERD720924:ERH720924 FAZ720924:FBD720924 FKV720924:FKZ720924 FUR720924:FUV720924 GEN720924:GER720924 GOJ720924:GON720924 GYF720924:GYJ720924 HIB720924:HIF720924 HRX720924:HSB720924 IBT720924:IBX720924 ILP720924:ILT720924 IVL720924:IVP720924 JFH720924:JFL720924 JPD720924:JPH720924 JYZ720924:JZD720924 KIV720924:KIZ720924 KSR720924:KSV720924 LCN720924:LCR720924 LMJ720924:LMN720924 LWF720924:LWJ720924 MGB720924:MGF720924 MPX720924:MQB720924 MZT720924:MZX720924 NJP720924:NJT720924 NTL720924:NTP720924 ODH720924:ODL720924 OND720924:ONH720924 OWZ720924:OXD720924 PGV720924:PGZ720924 PQR720924:PQV720924 QAN720924:QAR720924 QKJ720924:QKN720924 QUF720924:QUJ720924 REB720924:REF720924 RNX720924:ROB720924 RXT720924:RXX720924 SHP720924:SHT720924 SRL720924:SRP720924 TBH720924:TBL720924 TLD720924:TLH720924 TUZ720924:TVD720924 UEV720924:UEZ720924 UOR720924:UOV720924 UYN720924:UYR720924 VIJ720924:VIN720924 VSF720924:VSJ720924 WCB720924:WCF720924 WLX720924:WMB720924 WVT720924:WVX720924 J786460:P786460 JH786460:JL786460 TD786460:TH786460 ACZ786460:ADD786460 AMV786460:AMZ786460 AWR786460:AWV786460 BGN786460:BGR786460 BQJ786460:BQN786460 CAF786460:CAJ786460 CKB786460:CKF786460 CTX786460:CUB786460 DDT786460:DDX786460 DNP786460:DNT786460 DXL786460:DXP786460 EHH786460:EHL786460 ERD786460:ERH786460 FAZ786460:FBD786460 FKV786460:FKZ786460 FUR786460:FUV786460 GEN786460:GER786460 GOJ786460:GON786460 GYF786460:GYJ786460 HIB786460:HIF786460 HRX786460:HSB786460 IBT786460:IBX786460 ILP786460:ILT786460 IVL786460:IVP786460 JFH786460:JFL786460 JPD786460:JPH786460 JYZ786460:JZD786460 KIV786460:KIZ786460 KSR786460:KSV786460 LCN786460:LCR786460 LMJ786460:LMN786460 LWF786460:LWJ786460 MGB786460:MGF786460 MPX786460:MQB786460 MZT786460:MZX786460 NJP786460:NJT786460 NTL786460:NTP786460 ODH786460:ODL786460 OND786460:ONH786460 OWZ786460:OXD786460 PGV786460:PGZ786460 PQR786460:PQV786460 QAN786460:QAR786460 QKJ786460:QKN786460 QUF786460:QUJ786460 REB786460:REF786460 RNX786460:ROB786460 RXT786460:RXX786460 SHP786460:SHT786460 SRL786460:SRP786460 TBH786460:TBL786460 TLD786460:TLH786460 TUZ786460:TVD786460 UEV786460:UEZ786460 UOR786460:UOV786460 UYN786460:UYR786460 VIJ786460:VIN786460 VSF786460:VSJ786460 WCB786460:WCF786460 WLX786460:WMB786460 WVT786460:WVX786460 J851996:P851996 JH851996:JL851996 TD851996:TH851996 ACZ851996:ADD851996 AMV851996:AMZ851996 AWR851996:AWV851996 BGN851996:BGR851996 BQJ851996:BQN851996 CAF851996:CAJ851996 CKB851996:CKF851996 CTX851996:CUB851996 DDT851996:DDX851996 DNP851996:DNT851996 DXL851996:DXP851996 EHH851996:EHL851996 ERD851996:ERH851996 FAZ851996:FBD851996 FKV851996:FKZ851996 FUR851996:FUV851996 GEN851996:GER851996 GOJ851996:GON851996 GYF851996:GYJ851996 HIB851996:HIF851996 HRX851996:HSB851996 IBT851996:IBX851996 ILP851996:ILT851996 IVL851996:IVP851996 JFH851996:JFL851996 JPD851996:JPH851996 JYZ851996:JZD851996 KIV851996:KIZ851996 KSR851996:KSV851996 LCN851996:LCR851996 LMJ851996:LMN851996 LWF851996:LWJ851996 MGB851996:MGF851996 MPX851996:MQB851996 MZT851996:MZX851996 NJP851996:NJT851996 NTL851996:NTP851996 ODH851996:ODL851996 OND851996:ONH851996 OWZ851996:OXD851996 PGV851996:PGZ851996 PQR851996:PQV851996 QAN851996:QAR851996 QKJ851996:QKN851996 QUF851996:QUJ851996 REB851996:REF851996 RNX851996:ROB851996 RXT851996:RXX851996 SHP851996:SHT851996 SRL851996:SRP851996 TBH851996:TBL851996 TLD851996:TLH851996 TUZ851996:TVD851996 UEV851996:UEZ851996 UOR851996:UOV851996 UYN851996:UYR851996 VIJ851996:VIN851996 VSF851996:VSJ851996 WCB851996:WCF851996 WLX851996:WMB851996 WVT851996:WVX851996 J917532:P917532 JH917532:JL917532 TD917532:TH917532 ACZ917532:ADD917532 AMV917532:AMZ917532 AWR917532:AWV917532 BGN917532:BGR917532 BQJ917532:BQN917532 CAF917532:CAJ917532 CKB917532:CKF917532 CTX917532:CUB917532 DDT917532:DDX917532 DNP917532:DNT917532 DXL917532:DXP917532 EHH917532:EHL917532 ERD917532:ERH917532 FAZ917532:FBD917532 FKV917532:FKZ917532 FUR917532:FUV917532 GEN917532:GER917532 GOJ917532:GON917532 GYF917532:GYJ917532 HIB917532:HIF917532 HRX917532:HSB917532 IBT917532:IBX917532 ILP917532:ILT917532 IVL917532:IVP917532 JFH917532:JFL917532 JPD917532:JPH917532 JYZ917532:JZD917532 KIV917532:KIZ917532 KSR917532:KSV917532 LCN917532:LCR917532 LMJ917532:LMN917532 LWF917532:LWJ917532 MGB917532:MGF917532 MPX917532:MQB917532 MZT917532:MZX917532 NJP917532:NJT917532 NTL917532:NTP917532 ODH917532:ODL917532 OND917532:ONH917532 OWZ917532:OXD917532 PGV917532:PGZ917532 PQR917532:PQV917532 QAN917532:QAR917532 QKJ917532:QKN917532 QUF917532:QUJ917532 REB917532:REF917532 RNX917532:ROB917532 RXT917532:RXX917532 SHP917532:SHT917532 SRL917532:SRP917532 TBH917532:TBL917532 TLD917532:TLH917532 TUZ917532:TVD917532 UEV917532:UEZ917532 UOR917532:UOV917532 UYN917532:UYR917532 VIJ917532:VIN917532 VSF917532:VSJ917532 WCB917532:WCF917532 WLX917532:WMB917532 WVT917532:WVX917532 J983068:P983068 JH983068:JL983068 TD983068:TH983068 ACZ983068:ADD983068 AMV983068:AMZ983068 AWR983068:AWV983068 BGN983068:BGR983068 BQJ983068:BQN983068 CAF983068:CAJ983068 CKB983068:CKF983068 CTX983068:CUB983068 DDT983068:DDX983068 DNP983068:DNT983068 DXL983068:DXP983068 EHH983068:EHL983068 ERD983068:ERH983068 FAZ983068:FBD983068 FKV983068:FKZ983068 FUR983068:FUV983068 GEN983068:GER983068 GOJ983068:GON983068 GYF983068:GYJ983068 HIB983068:HIF983068 HRX983068:HSB983068 IBT983068:IBX983068 ILP983068:ILT983068 IVL983068:IVP983068 JFH983068:JFL983068 JPD983068:JPH983068 JYZ983068:JZD983068 KIV983068:KIZ983068 KSR983068:KSV983068 LCN983068:LCR983068 LMJ983068:LMN983068 LWF983068:LWJ983068 MGB983068:MGF983068 MPX983068:MQB983068 MZT983068:MZX983068 NJP983068:NJT983068 NTL983068:NTP983068 ODH983068:ODL983068 OND983068:ONH983068 OWZ983068:OXD983068 PGV983068:PGZ983068 PQR983068:PQV983068 QAN983068:QAR983068 QKJ983068:QKN983068 QUF983068:QUJ983068 REB983068:REF983068 RNX983068:ROB983068 RXT983068:RXX983068 SHP983068:SHT983068 SRL983068:SRP983068 TBH983068:TBL983068 TLD983068:TLH983068 TUZ983068:TVD983068 UEV983068:UEZ983068 UOR983068:UOV983068 UYN983068:UYR983068 VIJ983068:VIN983068 VSF983068:VSJ983068 WCB983068:WCF983068 WLX983068:WMB983068 WVT983068:WVX983068 J24:P24 JH24:JL24 TD24:TH24 ACZ24:ADD24 AMV24:AMZ24 AWR24:AWV24 BGN24:BGR24 BQJ24:BQN24 CAF24:CAJ24 CKB24:CKF24 CTX24:CUB24 DDT24:DDX24 DNP24:DNT24 DXL24:DXP24 EHH24:EHL24 ERD24:ERH24 FAZ24:FBD24 FKV24:FKZ24 FUR24:FUV24 GEN24:GER24 GOJ24:GON24 GYF24:GYJ24 HIB24:HIF24 HRX24:HSB24 IBT24:IBX24 ILP24:ILT24 IVL24:IVP24 JFH24:JFL24 JPD24:JPH24 JYZ24:JZD24 KIV24:KIZ24 KSR24:KSV24 LCN24:LCR24 LMJ24:LMN24 LWF24:LWJ24 MGB24:MGF24 MPX24:MQB24 MZT24:MZX24 NJP24:NJT24 NTL24:NTP24 ODH24:ODL24 OND24:ONH24 OWZ24:OXD24 PGV24:PGZ24 PQR24:PQV24 QAN24:QAR24 QKJ24:QKN24 QUF24:QUJ24 REB24:REF24 RNX24:ROB24 RXT24:RXX24 SHP24:SHT24 SRL24:SRP24 TBH24:TBL24 TLD24:TLH24 TUZ24:TVD24 UEV24:UEZ24 UOR24:UOV24 UYN24:UYR24 VIJ24:VIN24 VSF24:VSJ24 WCB24:WCF24 WLX24:WMB24 WVT24:WVX24 J65566:P65566 JH65566:JL65566 TD65566:TH65566 ACZ65566:ADD65566 AMV65566:AMZ65566 AWR65566:AWV65566 BGN65566:BGR65566 BQJ65566:BQN65566 CAF65566:CAJ65566 CKB65566:CKF65566 CTX65566:CUB65566 DDT65566:DDX65566 DNP65566:DNT65566 DXL65566:DXP65566 EHH65566:EHL65566 ERD65566:ERH65566 FAZ65566:FBD65566 FKV65566:FKZ65566 FUR65566:FUV65566 GEN65566:GER65566 GOJ65566:GON65566 GYF65566:GYJ65566 HIB65566:HIF65566 HRX65566:HSB65566 IBT65566:IBX65566 ILP65566:ILT65566 IVL65566:IVP65566 JFH65566:JFL65566 JPD65566:JPH65566 JYZ65566:JZD65566 KIV65566:KIZ65566 KSR65566:KSV65566 LCN65566:LCR65566 LMJ65566:LMN65566 LWF65566:LWJ65566 MGB65566:MGF65566 MPX65566:MQB65566 MZT65566:MZX65566 NJP65566:NJT65566 NTL65566:NTP65566 ODH65566:ODL65566 OND65566:ONH65566 OWZ65566:OXD65566 PGV65566:PGZ65566 PQR65566:PQV65566 QAN65566:QAR65566 QKJ65566:QKN65566 QUF65566:QUJ65566 REB65566:REF65566 RNX65566:ROB65566 RXT65566:RXX65566 SHP65566:SHT65566 SRL65566:SRP65566 TBH65566:TBL65566 TLD65566:TLH65566 TUZ65566:TVD65566 UEV65566:UEZ65566 UOR65566:UOV65566 UYN65566:UYR65566 VIJ65566:VIN65566 VSF65566:VSJ65566 WCB65566:WCF65566 WLX65566:WMB65566 WVT65566:WVX65566 J131102:P131102 JH131102:JL131102 TD131102:TH131102 ACZ131102:ADD131102 AMV131102:AMZ131102 AWR131102:AWV131102 BGN131102:BGR131102 BQJ131102:BQN131102 CAF131102:CAJ131102 CKB131102:CKF131102 CTX131102:CUB131102 DDT131102:DDX131102 DNP131102:DNT131102 DXL131102:DXP131102 EHH131102:EHL131102 ERD131102:ERH131102 FAZ131102:FBD131102 FKV131102:FKZ131102 FUR131102:FUV131102 GEN131102:GER131102 GOJ131102:GON131102 GYF131102:GYJ131102 HIB131102:HIF131102 HRX131102:HSB131102 IBT131102:IBX131102 ILP131102:ILT131102 IVL131102:IVP131102 JFH131102:JFL131102 JPD131102:JPH131102 JYZ131102:JZD131102 KIV131102:KIZ131102 KSR131102:KSV131102 LCN131102:LCR131102 LMJ131102:LMN131102 LWF131102:LWJ131102 MGB131102:MGF131102 MPX131102:MQB131102 MZT131102:MZX131102 NJP131102:NJT131102 NTL131102:NTP131102 ODH131102:ODL131102 OND131102:ONH131102 OWZ131102:OXD131102 PGV131102:PGZ131102 PQR131102:PQV131102 QAN131102:QAR131102 QKJ131102:QKN131102 QUF131102:QUJ131102 REB131102:REF131102 RNX131102:ROB131102 RXT131102:RXX131102 SHP131102:SHT131102 SRL131102:SRP131102 TBH131102:TBL131102 TLD131102:TLH131102 TUZ131102:TVD131102 UEV131102:UEZ131102 UOR131102:UOV131102 UYN131102:UYR131102 VIJ131102:VIN131102 VSF131102:VSJ131102 WCB131102:WCF131102 WLX131102:WMB131102 WVT131102:WVX131102 J196638:P196638 JH196638:JL196638 TD196638:TH196638 ACZ196638:ADD196638 AMV196638:AMZ196638 AWR196638:AWV196638 BGN196638:BGR196638 BQJ196638:BQN196638 CAF196638:CAJ196638 CKB196638:CKF196638 CTX196638:CUB196638 DDT196638:DDX196638 DNP196638:DNT196638 DXL196638:DXP196638 EHH196638:EHL196638 ERD196638:ERH196638 FAZ196638:FBD196638 FKV196638:FKZ196638 FUR196638:FUV196638 GEN196638:GER196638 GOJ196638:GON196638 GYF196638:GYJ196638 HIB196638:HIF196638 HRX196638:HSB196638 IBT196638:IBX196638 ILP196638:ILT196638 IVL196638:IVP196638 JFH196638:JFL196638 JPD196638:JPH196638 JYZ196638:JZD196638 KIV196638:KIZ196638 KSR196638:KSV196638 LCN196638:LCR196638 LMJ196638:LMN196638 LWF196638:LWJ196638 MGB196638:MGF196638 MPX196638:MQB196638 MZT196638:MZX196638 NJP196638:NJT196638 NTL196638:NTP196638 ODH196638:ODL196638 OND196638:ONH196638 OWZ196638:OXD196638 PGV196638:PGZ196638 PQR196638:PQV196638 QAN196638:QAR196638 QKJ196638:QKN196638 QUF196638:QUJ196638 REB196638:REF196638 RNX196638:ROB196638 RXT196638:RXX196638 SHP196638:SHT196638 SRL196638:SRP196638 TBH196638:TBL196638 TLD196638:TLH196638 TUZ196638:TVD196638 UEV196638:UEZ196638 UOR196638:UOV196638 UYN196638:UYR196638 VIJ196638:VIN196638 VSF196638:VSJ196638 WCB196638:WCF196638 WLX196638:WMB196638 WVT196638:WVX196638 J262174:P262174 JH262174:JL262174 TD262174:TH262174 ACZ262174:ADD262174 AMV262174:AMZ262174 AWR262174:AWV262174 BGN262174:BGR262174 BQJ262174:BQN262174 CAF262174:CAJ262174 CKB262174:CKF262174 CTX262174:CUB262174 DDT262174:DDX262174 DNP262174:DNT262174 DXL262174:DXP262174 EHH262174:EHL262174 ERD262174:ERH262174 FAZ262174:FBD262174 FKV262174:FKZ262174 FUR262174:FUV262174 GEN262174:GER262174 GOJ262174:GON262174 GYF262174:GYJ262174 HIB262174:HIF262174 HRX262174:HSB262174 IBT262174:IBX262174 ILP262174:ILT262174 IVL262174:IVP262174 JFH262174:JFL262174 JPD262174:JPH262174 JYZ262174:JZD262174 KIV262174:KIZ262174 KSR262174:KSV262174 LCN262174:LCR262174 LMJ262174:LMN262174 LWF262174:LWJ262174 MGB262174:MGF262174 MPX262174:MQB262174 MZT262174:MZX262174 NJP262174:NJT262174 NTL262174:NTP262174 ODH262174:ODL262174 OND262174:ONH262174 OWZ262174:OXD262174 PGV262174:PGZ262174 PQR262174:PQV262174 QAN262174:QAR262174 QKJ262174:QKN262174 QUF262174:QUJ262174 REB262174:REF262174 RNX262174:ROB262174 RXT262174:RXX262174 SHP262174:SHT262174 SRL262174:SRP262174 TBH262174:TBL262174 TLD262174:TLH262174 TUZ262174:TVD262174 UEV262174:UEZ262174 UOR262174:UOV262174 UYN262174:UYR262174 VIJ262174:VIN262174 VSF262174:VSJ262174 WCB262174:WCF262174 WLX262174:WMB262174 WVT262174:WVX262174 J327710:P327710 JH327710:JL327710 TD327710:TH327710 ACZ327710:ADD327710 AMV327710:AMZ327710 AWR327710:AWV327710 BGN327710:BGR327710 BQJ327710:BQN327710 CAF327710:CAJ327710 CKB327710:CKF327710 CTX327710:CUB327710 DDT327710:DDX327710 DNP327710:DNT327710 DXL327710:DXP327710 EHH327710:EHL327710 ERD327710:ERH327710 FAZ327710:FBD327710 FKV327710:FKZ327710 FUR327710:FUV327710 GEN327710:GER327710 GOJ327710:GON327710 GYF327710:GYJ327710 HIB327710:HIF327710 HRX327710:HSB327710 IBT327710:IBX327710 ILP327710:ILT327710 IVL327710:IVP327710 JFH327710:JFL327710 JPD327710:JPH327710 JYZ327710:JZD327710 KIV327710:KIZ327710 KSR327710:KSV327710 LCN327710:LCR327710 LMJ327710:LMN327710 LWF327710:LWJ327710 MGB327710:MGF327710 MPX327710:MQB327710 MZT327710:MZX327710 NJP327710:NJT327710 NTL327710:NTP327710 ODH327710:ODL327710 OND327710:ONH327710 OWZ327710:OXD327710 PGV327710:PGZ327710 PQR327710:PQV327710 QAN327710:QAR327710 QKJ327710:QKN327710 QUF327710:QUJ327710 REB327710:REF327710 RNX327710:ROB327710 RXT327710:RXX327710 SHP327710:SHT327710 SRL327710:SRP327710 TBH327710:TBL327710 TLD327710:TLH327710 TUZ327710:TVD327710 UEV327710:UEZ327710 UOR327710:UOV327710 UYN327710:UYR327710 VIJ327710:VIN327710 VSF327710:VSJ327710 WCB327710:WCF327710 WLX327710:WMB327710 WVT327710:WVX327710 J393246:P393246 JH393246:JL393246 TD393246:TH393246 ACZ393246:ADD393246 AMV393246:AMZ393246 AWR393246:AWV393246 BGN393246:BGR393246 BQJ393246:BQN393246 CAF393246:CAJ393246 CKB393246:CKF393246 CTX393246:CUB393246 DDT393246:DDX393246 DNP393246:DNT393246 DXL393246:DXP393246 EHH393246:EHL393246 ERD393246:ERH393246 FAZ393246:FBD393246 FKV393246:FKZ393246 FUR393246:FUV393246 GEN393246:GER393246 GOJ393246:GON393246 GYF393246:GYJ393246 HIB393246:HIF393246 HRX393246:HSB393246 IBT393246:IBX393246 ILP393246:ILT393246 IVL393246:IVP393246 JFH393246:JFL393246 JPD393246:JPH393246 JYZ393246:JZD393246 KIV393246:KIZ393246 KSR393246:KSV393246 LCN393246:LCR393246 LMJ393246:LMN393246 LWF393246:LWJ393246 MGB393246:MGF393246 MPX393246:MQB393246 MZT393246:MZX393246 NJP393246:NJT393246 NTL393246:NTP393246 ODH393246:ODL393246 OND393246:ONH393246 OWZ393246:OXD393246 PGV393246:PGZ393246 PQR393246:PQV393246 QAN393246:QAR393246 QKJ393246:QKN393246 QUF393246:QUJ393246 REB393246:REF393246 RNX393246:ROB393246 RXT393246:RXX393246 SHP393246:SHT393246 SRL393246:SRP393246 TBH393246:TBL393246 TLD393246:TLH393246 TUZ393246:TVD393246 UEV393246:UEZ393246 UOR393246:UOV393246 UYN393246:UYR393246 VIJ393246:VIN393246 VSF393246:VSJ393246 WCB393246:WCF393246 WLX393246:WMB393246 WVT393246:WVX393246 J458782:P458782 JH458782:JL458782 TD458782:TH458782 ACZ458782:ADD458782 AMV458782:AMZ458782 AWR458782:AWV458782 BGN458782:BGR458782 BQJ458782:BQN458782 CAF458782:CAJ458782 CKB458782:CKF458782 CTX458782:CUB458782 DDT458782:DDX458782 DNP458782:DNT458782 DXL458782:DXP458782 EHH458782:EHL458782 ERD458782:ERH458782 FAZ458782:FBD458782 FKV458782:FKZ458782 FUR458782:FUV458782 GEN458782:GER458782 GOJ458782:GON458782 GYF458782:GYJ458782 HIB458782:HIF458782 HRX458782:HSB458782 IBT458782:IBX458782 ILP458782:ILT458782 IVL458782:IVP458782 JFH458782:JFL458782 JPD458782:JPH458782 JYZ458782:JZD458782 KIV458782:KIZ458782 KSR458782:KSV458782 LCN458782:LCR458782 LMJ458782:LMN458782 LWF458782:LWJ458782 MGB458782:MGF458782 MPX458782:MQB458782 MZT458782:MZX458782 NJP458782:NJT458782 NTL458782:NTP458782 ODH458782:ODL458782 OND458782:ONH458782 OWZ458782:OXD458782 PGV458782:PGZ458782 PQR458782:PQV458782 QAN458782:QAR458782 QKJ458782:QKN458782 QUF458782:QUJ458782 REB458782:REF458782 RNX458782:ROB458782 RXT458782:RXX458782 SHP458782:SHT458782 SRL458782:SRP458782 TBH458782:TBL458782 TLD458782:TLH458782 TUZ458782:TVD458782 UEV458782:UEZ458782 UOR458782:UOV458782 UYN458782:UYR458782 VIJ458782:VIN458782 VSF458782:VSJ458782 WCB458782:WCF458782 WLX458782:WMB458782 WVT458782:WVX458782 J524318:P524318 JH524318:JL524318 TD524318:TH524318 ACZ524318:ADD524318 AMV524318:AMZ524318 AWR524318:AWV524318 BGN524318:BGR524318 BQJ524318:BQN524318 CAF524318:CAJ524318 CKB524318:CKF524318 CTX524318:CUB524318 DDT524318:DDX524318 DNP524318:DNT524318 DXL524318:DXP524318 EHH524318:EHL524318 ERD524318:ERH524318 FAZ524318:FBD524318 FKV524318:FKZ524318 FUR524318:FUV524318 GEN524318:GER524318 GOJ524318:GON524318 GYF524318:GYJ524318 HIB524318:HIF524318 HRX524318:HSB524318 IBT524318:IBX524318 ILP524318:ILT524318 IVL524318:IVP524318 JFH524318:JFL524318 JPD524318:JPH524318 JYZ524318:JZD524318 KIV524318:KIZ524318 KSR524318:KSV524318 LCN524318:LCR524318 LMJ524318:LMN524318 LWF524318:LWJ524318 MGB524318:MGF524318 MPX524318:MQB524318 MZT524318:MZX524318 NJP524318:NJT524318 NTL524318:NTP524318 ODH524318:ODL524318 OND524318:ONH524318 OWZ524318:OXD524318 PGV524318:PGZ524318 PQR524318:PQV524318 QAN524318:QAR524318 QKJ524318:QKN524318 QUF524318:QUJ524318 REB524318:REF524318 RNX524318:ROB524318 RXT524318:RXX524318 SHP524318:SHT524318 SRL524318:SRP524318 TBH524318:TBL524318 TLD524318:TLH524318 TUZ524318:TVD524318 UEV524318:UEZ524318 UOR524318:UOV524318 UYN524318:UYR524318 VIJ524318:VIN524318 VSF524318:VSJ524318 WCB524318:WCF524318 WLX524318:WMB524318 WVT524318:WVX524318 J589854:P589854 JH589854:JL589854 TD589854:TH589854 ACZ589854:ADD589854 AMV589854:AMZ589854 AWR589854:AWV589854 BGN589854:BGR589854 BQJ589854:BQN589854 CAF589854:CAJ589854 CKB589854:CKF589854 CTX589854:CUB589854 DDT589854:DDX589854 DNP589854:DNT589854 DXL589854:DXP589854 EHH589854:EHL589854 ERD589854:ERH589854 FAZ589854:FBD589854 FKV589854:FKZ589854 FUR589854:FUV589854 GEN589854:GER589854 GOJ589854:GON589854 GYF589854:GYJ589854 HIB589854:HIF589854 HRX589854:HSB589854 IBT589854:IBX589854 ILP589854:ILT589854 IVL589854:IVP589854 JFH589854:JFL589854 JPD589854:JPH589854 JYZ589854:JZD589854 KIV589854:KIZ589854 KSR589854:KSV589854 LCN589854:LCR589854 LMJ589854:LMN589854 LWF589854:LWJ589854 MGB589854:MGF589854 MPX589854:MQB589854 MZT589854:MZX589854 NJP589854:NJT589854 NTL589854:NTP589854 ODH589854:ODL589854 OND589854:ONH589854 OWZ589854:OXD589854 PGV589854:PGZ589854 PQR589854:PQV589854 QAN589854:QAR589854 QKJ589854:QKN589854 QUF589854:QUJ589854 REB589854:REF589854 RNX589854:ROB589854 RXT589854:RXX589854 SHP589854:SHT589854 SRL589854:SRP589854 TBH589854:TBL589854 TLD589854:TLH589854 TUZ589854:TVD589854 UEV589854:UEZ589854 UOR589854:UOV589854 UYN589854:UYR589854 VIJ589854:VIN589854 VSF589854:VSJ589854 WCB589854:WCF589854 WLX589854:WMB589854 WVT589854:WVX589854 J655390:P655390 JH655390:JL655390 TD655390:TH655390 ACZ655390:ADD655390 AMV655390:AMZ655390 AWR655390:AWV655390 BGN655390:BGR655390 BQJ655390:BQN655390 CAF655390:CAJ655390 CKB655390:CKF655390 CTX655390:CUB655390 DDT655390:DDX655390 DNP655390:DNT655390 DXL655390:DXP655390 EHH655390:EHL655390 ERD655390:ERH655390 FAZ655390:FBD655390 FKV655390:FKZ655390 FUR655390:FUV655390 GEN655390:GER655390 GOJ655390:GON655390 GYF655390:GYJ655390 HIB655390:HIF655390 HRX655390:HSB655390 IBT655390:IBX655390 ILP655390:ILT655390 IVL655390:IVP655390 JFH655390:JFL655390 JPD655390:JPH655390 JYZ655390:JZD655390 KIV655390:KIZ655390 KSR655390:KSV655390 LCN655390:LCR655390 LMJ655390:LMN655390 LWF655390:LWJ655390 MGB655390:MGF655390 MPX655390:MQB655390 MZT655390:MZX655390 NJP655390:NJT655390 NTL655390:NTP655390 ODH655390:ODL655390 OND655390:ONH655390 OWZ655390:OXD655390 PGV655390:PGZ655390 PQR655390:PQV655390 QAN655390:QAR655390 QKJ655390:QKN655390 QUF655390:QUJ655390 REB655390:REF655390 RNX655390:ROB655390 RXT655390:RXX655390 SHP655390:SHT655390 SRL655390:SRP655390 TBH655390:TBL655390 TLD655390:TLH655390 TUZ655390:TVD655390 UEV655390:UEZ655390 UOR655390:UOV655390 UYN655390:UYR655390 VIJ655390:VIN655390 VSF655390:VSJ655390 WCB655390:WCF655390 WLX655390:WMB655390 WVT655390:WVX655390 J720926:P720926 JH720926:JL720926 TD720926:TH720926 ACZ720926:ADD720926 AMV720926:AMZ720926 AWR720926:AWV720926 BGN720926:BGR720926 BQJ720926:BQN720926 CAF720926:CAJ720926 CKB720926:CKF720926 CTX720926:CUB720926 DDT720926:DDX720926 DNP720926:DNT720926 DXL720926:DXP720926 EHH720926:EHL720926 ERD720926:ERH720926 FAZ720926:FBD720926 FKV720926:FKZ720926 FUR720926:FUV720926 GEN720926:GER720926 GOJ720926:GON720926 GYF720926:GYJ720926 HIB720926:HIF720926 HRX720926:HSB720926 IBT720926:IBX720926 ILP720926:ILT720926 IVL720926:IVP720926 JFH720926:JFL720926 JPD720926:JPH720926 JYZ720926:JZD720926 KIV720926:KIZ720926 KSR720926:KSV720926 LCN720926:LCR720926 LMJ720926:LMN720926 LWF720926:LWJ720926 MGB720926:MGF720926 MPX720926:MQB720926 MZT720926:MZX720926 NJP720926:NJT720926 NTL720926:NTP720926 ODH720926:ODL720926 OND720926:ONH720926 OWZ720926:OXD720926 PGV720926:PGZ720926 PQR720926:PQV720926 QAN720926:QAR720926 QKJ720926:QKN720926 QUF720926:QUJ720926 REB720926:REF720926 RNX720926:ROB720926 RXT720926:RXX720926 SHP720926:SHT720926 SRL720926:SRP720926 TBH720926:TBL720926 TLD720926:TLH720926 TUZ720926:TVD720926 UEV720926:UEZ720926 UOR720926:UOV720926 UYN720926:UYR720926 VIJ720926:VIN720926 VSF720926:VSJ720926 WCB720926:WCF720926 WLX720926:WMB720926 WVT720926:WVX720926 J786462:P786462 JH786462:JL786462 TD786462:TH786462 ACZ786462:ADD786462 AMV786462:AMZ786462 AWR786462:AWV786462 BGN786462:BGR786462 BQJ786462:BQN786462 CAF786462:CAJ786462 CKB786462:CKF786462 CTX786462:CUB786462 DDT786462:DDX786462 DNP786462:DNT786462 DXL786462:DXP786462 EHH786462:EHL786462 ERD786462:ERH786462 FAZ786462:FBD786462 FKV786462:FKZ786462 FUR786462:FUV786462 GEN786462:GER786462 GOJ786462:GON786462 GYF786462:GYJ786462 HIB786462:HIF786462 HRX786462:HSB786462 IBT786462:IBX786462 ILP786462:ILT786462 IVL786462:IVP786462 JFH786462:JFL786462 JPD786462:JPH786462 JYZ786462:JZD786462 KIV786462:KIZ786462 KSR786462:KSV786462 LCN786462:LCR786462 LMJ786462:LMN786462 LWF786462:LWJ786462 MGB786462:MGF786462 MPX786462:MQB786462 MZT786462:MZX786462 NJP786462:NJT786462 NTL786462:NTP786462 ODH786462:ODL786462 OND786462:ONH786462 OWZ786462:OXD786462 PGV786462:PGZ786462 PQR786462:PQV786462 QAN786462:QAR786462 QKJ786462:QKN786462 QUF786462:QUJ786462 REB786462:REF786462 RNX786462:ROB786462 RXT786462:RXX786462 SHP786462:SHT786462 SRL786462:SRP786462 TBH786462:TBL786462 TLD786462:TLH786462 TUZ786462:TVD786462 UEV786462:UEZ786462 UOR786462:UOV786462 UYN786462:UYR786462 VIJ786462:VIN786462 VSF786462:VSJ786462 WCB786462:WCF786462 WLX786462:WMB786462 WVT786462:WVX786462 J851998:P851998 JH851998:JL851998 TD851998:TH851998 ACZ851998:ADD851998 AMV851998:AMZ851998 AWR851998:AWV851998 BGN851998:BGR851998 BQJ851998:BQN851998 CAF851998:CAJ851998 CKB851998:CKF851998 CTX851998:CUB851998 DDT851998:DDX851998 DNP851998:DNT851998 DXL851998:DXP851998 EHH851998:EHL851998 ERD851998:ERH851998 FAZ851998:FBD851998 FKV851998:FKZ851998 FUR851998:FUV851998 GEN851998:GER851998 GOJ851998:GON851998 GYF851998:GYJ851998 HIB851998:HIF851998 HRX851998:HSB851998 IBT851998:IBX851998 ILP851998:ILT851998 IVL851998:IVP851998 JFH851998:JFL851998 JPD851998:JPH851998 JYZ851998:JZD851998 KIV851998:KIZ851998 KSR851998:KSV851998 LCN851998:LCR851998 LMJ851998:LMN851998 LWF851998:LWJ851998 MGB851998:MGF851998 MPX851998:MQB851998 MZT851998:MZX851998 NJP851998:NJT851998 NTL851998:NTP851998 ODH851998:ODL851998 OND851998:ONH851998 OWZ851998:OXD851998 PGV851998:PGZ851998 PQR851998:PQV851998 QAN851998:QAR851998 QKJ851998:QKN851998 QUF851998:QUJ851998 REB851998:REF851998 RNX851998:ROB851998 RXT851998:RXX851998 SHP851998:SHT851998 SRL851998:SRP851998 TBH851998:TBL851998 TLD851998:TLH851998 TUZ851998:TVD851998 UEV851998:UEZ851998 UOR851998:UOV851998 UYN851998:UYR851998 VIJ851998:VIN851998 VSF851998:VSJ851998 WCB851998:WCF851998 WLX851998:WMB851998 WVT851998:WVX851998 J917534:P917534 JH917534:JL917534 TD917534:TH917534 ACZ917534:ADD917534 AMV917534:AMZ917534 AWR917534:AWV917534 BGN917534:BGR917534 BQJ917534:BQN917534 CAF917534:CAJ917534 CKB917534:CKF917534 CTX917534:CUB917534 DDT917534:DDX917534 DNP917534:DNT917534 DXL917534:DXP917534 EHH917534:EHL917534 ERD917534:ERH917534 FAZ917534:FBD917534 FKV917534:FKZ917534 FUR917534:FUV917534 GEN917534:GER917534 GOJ917534:GON917534 GYF917534:GYJ917534 HIB917534:HIF917534 HRX917534:HSB917534 IBT917534:IBX917534 ILP917534:ILT917534 IVL917534:IVP917534 JFH917534:JFL917534 JPD917534:JPH917534 JYZ917534:JZD917534 KIV917534:KIZ917534 KSR917534:KSV917534 LCN917534:LCR917534 LMJ917534:LMN917534 LWF917534:LWJ917534 MGB917534:MGF917534 MPX917534:MQB917534 MZT917534:MZX917534 NJP917534:NJT917534 NTL917534:NTP917534 ODH917534:ODL917534 OND917534:ONH917534 OWZ917534:OXD917534 PGV917534:PGZ917534 PQR917534:PQV917534 QAN917534:QAR917534 QKJ917534:QKN917534 QUF917534:QUJ917534 REB917534:REF917534 RNX917534:ROB917534 RXT917534:RXX917534 SHP917534:SHT917534 SRL917534:SRP917534 TBH917534:TBL917534 TLD917534:TLH917534 TUZ917534:TVD917534 UEV917534:UEZ917534 UOR917534:UOV917534 UYN917534:UYR917534 VIJ917534:VIN917534 VSF917534:VSJ917534 WCB917534:WCF917534 WLX917534:WMB917534 WVT917534:WVX917534 J983070:P983070 JH983070:JL983070 TD983070:TH983070 ACZ983070:ADD983070 AMV983070:AMZ983070 AWR983070:AWV983070 BGN983070:BGR983070 BQJ983070:BQN983070 CAF983070:CAJ983070 CKB983070:CKF983070 CTX983070:CUB983070 DDT983070:DDX983070 DNP983070:DNT983070 DXL983070:DXP983070 EHH983070:EHL983070 ERD983070:ERH983070 FAZ983070:FBD983070 FKV983070:FKZ983070 FUR983070:FUV983070 GEN983070:GER983070 GOJ983070:GON983070 GYF983070:GYJ983070 HIB983070:HIF983070 HRX983070:HSB983070 IBT983070:IBX983070 ILP983070:ILT983070 IVL983070:IVP983070 JFH983070:JFL983070 JPD983070:JPH983070 JYZ983070:JZD983070 KIV983070:KIZ983070 KSR983070:KSV983070 LCN983070:LCR983070 LMJ983070:LMN983070 LWF983070:LWJ983070 MGB983070:MGF983070 MPX983070:MQB983070 MZT983070:MZX983070 NJP983070:NJT983070 NTL983070:NTP983070 ODH983070:ODL983070 OND983070:ONH983070 OWZ983070:OXD983070 PGV983070:PGZ983070 PQR983070:PQV983070 QAN983070:QAR983070 QKJ983070:QKN983070 QUF983070:QUJ983070 REB983070:REF983070 RNX983070:ROB983070 RXT983070:RXX983070 SHP983070:SHT983070 SRL983070:SRP983070 TBH983070:TBL983070 TLD983070:TLH983070 TUZ983070:TVD983070 UEV983070:UEZ983070 UOR983070:UOV983070 UYN983070:UYR983070 VIJ983070:VIN983070 VSF983070:VSJ983070 WCB983070:WCF983070 WLX983070:WMB983070 WVT983070:WVX983070 J26:P26 JH26:JL26 TD26:TH26 ACZ26:ADD26 AMV26:AMZ26 AWR26:AWV26 BGN26:BGR26 BQJ26:BQN26 CAF26:CAJ26 CKB26:CKF26 CTX26:CUB26 DDT26:DDX26 DNP26:DNT26 DXL26:DXP26 EHH26:EHL26 ERD26:ERH26 FAZ26:FBD26 FKV26:FKZ26 FUR26:FUV26 GEN26:GER26 GOJ26:GON26 GYF26:GYJ26 HIB26:HIF26 HRX26:HSB26 IBT26:IBX26 ILP26:ILT26 IVL26:IVP26 JFH26:JFL26 JPD26:JPH26 JYZ26:JZD26 KIV26:KIZ26 KSR26:KSV26 LCN26:LCR26 LMJ26:LMN26 LWF26:LWJ26 MGB26:MGF26 MPX26:MQB26 MZT26:MZX26 NJP26:NJT26 NTL26:NTP26 ODH26:ODL26 OND26:ONH26 OWZ26:OXD26 PGV26:PGZ26 PQR26:PQV26 QAN26:QAR26 QKJ26:QKN26 QUF26:QUJ26 REB26:REF26 RNX26:ROB26 RXT26:RXX26 SHP26:SHT26 SRL26:SRP26 TBH26:TBL26 TLD26:TLH26 TUZ26:TVD26 UEV26:UEZ26 UOR26:UOV26 UYN26:UYR26 VIJ26:VIN26 VSF26:VSJ26 WCB26:WCF26 WLX26:WMB26 WVT26:WVX26 J65568:P65568 JH65568:JL65568 TD65568:TH65568 ACZ65568:ADD65568 AMV65568:AMZ65568 AWR65568:AWV65568 BGN65568:BGR65568 BQJ65568:BQN65568 CAF65568:CAJ65568 CKB65568:CKF65568 CTX65568:CUB65568 DDT65568:DDX65568 DNP65568:DNT65568 DXL65568:DXP65568 EHH65568:EHL65568 ERD65568:ERH65568 FAZ65568:FBD65568 FKV65568:FKZ65568 FUR65568:FUV65568 GEN65568:GER65568 GOJ65568:GON65568 GYF65568:GYJ65568 HIB65568:HIF65568 HRX65568:HSB65568 IBT65568:IBX65568 ILP65568:ILT65568 IVL65568:IVP65568 JFH65568:JFL65568 JPD65568:JPH65568 JYZ65568:JZD65568 KIV65568:KIZ65568 KSR65568:KSV65568 LCN65568:LCR65568 LMJ65568:LMN65568 LWF65568:LWJ65568 MGB65568:MGF65568 MPX65568:MQB65568 MZT65568:MZX65568 NJP65568:NJT65568 NTL65568:NTP65568 ODH65568:ODL65568 OND65568:ONH65568 OWZ65568:OXD65568 PGV65568:PGZ65568 PQR65568:PQV65568 QAN65568:QAR65568 QKJ65568:QKN65568 QUF65568:QUJ65568 REB65568:REF65568 RNX65568:ROB65568 RXT65568:RXX65568 SHP65568:SHT65568 SRL65568:SRP65568 TBH65568:TBL65568 TLD65568:TLH65568 TUZ65568:TVD65568 UEV65568:UEZ65568 UOR65568:UOV65568 UYN65568:UYR65568 VIJ65568:VIN65568 VSF65568:VSJ65568 WCB65568:WCF65568 WLX65568:WMB65568 WVT65568:WVX65568 J131104:P131104 JH131104:JL131104 TD131104:TH131104 ACZ131104:ADD131104 AMV131104:AMZ131104 AWR131104:AWV131104 BGN131104:BGR131104 BQJ131104:BQN131104 CAF131104:CAJ131104 CKB131104:CKF131104 CTX131104:CUB131104 DDT131104:DDX131104 DNP131104:DNT131104 DXL131104:DXP131104 EHH131104:EHL131104 ERD131104:ERH131104 FAZ131104:FBD131104 FKV131104:FKZ131104 FUR131104:FUV131104 GEN131104:GER131104 GOJ131104:GON131104 GYF131104:GYJ131104 HIB131104:HIF131104 HRX131104:HSB131104 IBT131104:IBX131104 ILP131104:ILT131104 IVL131104:IVP131104 JFH131104:JFL131104 JPD131104:JPH131104 JYZ131104:JZD131104 KIV131104:KIZ131104 KSR131104:KSV131104 LCN131104:LCR131104 LMJ131104:LMN131104 LWF131104:LWJ131104 MGB131104:MGF131104 MPX131104:MQB131104 MZT131104:MZX131104 NJP131104:NJT131104 NTL131104:NTP131104 ODH131104:ODL131104 OND131104:ONH131104 OWZ131104:OXD131104 PGV131104:PGZ131104 PQR131104:PQV131104 QAN131104:QAR131104 QKJ131104:QKN131104 QUF131104:QUJ131104 REB131104:REF131104 RNX131104:ROB131104 RXT131104:RXX131104 SHP131104:SHT131104 SRL131104:SRP131104 TBH131104:TBL131104 TLD131104:TLH131104 TUZ131104:TVD131104 UEV131104:UEZ131104 UOR131104:UOV131104 UYN131104:UYR131104 VIJ131104:VIN131104 VSF131104:VSJ131104 WCB131104:WCF131104 WLX131104:WMB131104 WVT131104:WVX131104 J196640:P196640 JH196640:JL196640 TD196640:TH196640 ACZ196640:ADD196640 AMV196640:AMZ196640 AWR196640:AWV196640 BGN196640:BGR196640 BQJ196640:BQN196640 CAF196640:CAJ196640 CKB196640:CKF196640 CTX196640:CUB196640 DDT196640:DDX196640 DNP196640:DNT196640 DXL196640:DXP196640 EHH196640:EHL196640 ERD196640:ERH196640 FAZ196640:FBD196640 FKV196640:FKZ196640 FUR196640:FUV196640 GEN196640:GER196640 GOJ196640:GON196640 GYF196640:GYJ196640 HIB196640:HIF196640 HRX196640:HSB196640 IBT196640:IBX196640 ILP196640:ILT196640 IVL196640:IVP196640 JFH196640:JFL196640 JPD196640:JPH196640 JYZ196640:JZD196640 KIV196640:KIZ196640 KSR196640:KSV196640 LCN196640:LCR196640 LMJ196640:LMN196640 LWF196640:LWJ196640 MGB196640:MGF196640 MPX196640:MQB196640 MZT196640:MZX196640 NJP196640:NJT196640 NTL196640:NTP196640 ODH196640:ODL196640 OND196640:ONH196640 OWZ196640:OXD196640 PGV196640:PGZ196640 PQR196640:PQV196640 QAN196640:QAR196640 QKJ196640:QKN196640 QUF196640:QUJ196640 REB196640:REF196640 RNX196640:ROB196640 RXT196640:RXX196640 SHP196640:SHT196640 SRL196640:SRP196640 TBH196640:TBL196640 TLD196640:TLH196640 TUZ196640:TVD196640 UEV196640:UEZ196640 UOR196640:UOV196640 UYN196640:UYR196640 VIJ196640:VIN196640 VSF196640:VSJ196640 WCB196640:WCF196640 WLX196640:WMB196640 WVT196640:WVX196640 J262176:P262176 JH262176:JL262176 TD262176:TH262176 ACZ262176:ADD262176 AMV262176:AMZ262176 AWR262176:AWV262176 BGN262176:BGR262176 BQJ262176:BQN262176 CAF262176:CAJ262176 CKB262176:CKF262176 CTX262176:CUB262176 DDT262176:DDX262176 DNP262176:DNT262176 DXL262176:DXP262176 EHH262176:EHL262176 ERD262176:ERH262176 FAZ262176:FBD262176 FKV262176:FKZ262176 FUR262176:FUV262176 GEN262176:GER262176 GOJ262176:GON262176 GYF262176:GYJ262176 HIB262176:HIF262176 HRX262176:HSB262176 IBT262176:IBX262176 ILP262176:ILT262176 IVL262176:IVP262176 JFH262176:JFL262176 JPD262176:JPH262176 JYZ262176:JZD262176 KIV262176:KIZ262176 KSR262176:KSV262176 LCN262176:LCR262176 LMJ262176:LMN262176 LWF262176:LWJ262176 MGB262176:MGF262176 MPX262176:MQB262176 MZT262176:MZX262176 NJP262176:NJT262176 NTL262176:NTP262176 ODH262176:ODL262176 OND262176:ONH262176 OWZ262176:OXD262176 PGV262176:PGZ262176 PQR262176:PQV262176 QAN262176:QAR262176 QKJ262176:QKN262176 QUF262176:QUJ262176 REB262176:REF262176 RNX262176:ROB262176 RXT262176:RXX262176 SHP262176:SHT262176 SRL262176:SRP262176 TBH262176:TBL262176 TLD262176:TLH262176 TUZ262176:TVD262176 UEV262176:UEZ262176 UOR262176:UOV262176 UYN262176:UYR262176 VIJ262176:VIN262176 VSF262176:VSJ262176 WCB262176:WCF262176 WLX262176:WMB262176 WVT262176:WVX262176 J327712:P327712 JH327712:JL327712 TD327712:TH327712 ACZ327712:ADD327712 AMV327712:AMZ327712 AWR327712:AWV327712 BGN327712:BGR327712 BQJ327712:BQN327712 CAF327712:CAJ327712 CKB327712:CKF327712 CTX327712:CUB327712 DDT327712:DDX327712 DNP327712:DNT327712 DXL327712:DXP327712 EHH327712:EHL327712 ERD327712:ERH327712 FAZ327712:FBD327712 FKV327712:FKZ327712 FUR327712:FUV327712 GEN327712:GER327712 GOJ327712:GON327712 GYF327712:GYJ327712 HIB327712:HIF327712 HRX327712:HSB327712 IBT327712:IBX327712 ILP327712:ILT327712 IVL327712:IVP327712 JFH327712:JFL327712 JPD327712:JPH327712 JYZ327712:JZD327712 KIV327712:KIZ327712 KSR327712:KSV327712 LCN327712:LCR327712 LMJ327712:LMN327712 LWF327712:LWJ327712 MGB327712:MGF327712 MPX327712:MQB327712 MZT327712:MZX327712 NJP327712:NJT327712 NTL327712:NTP327712 ODH327712:ODL327712 OND327712:ONH327712 OWZ327712:OXD327712 PGV327712:PGZ327712 PQR327712:PQV327712 QAN327712:QAR327712 QKJ327712:QKN327712 QUF327712:QUJ327712 REB327712:REF327712 RNX327712:ROB327712 RXT327712:RXX327712 SHP327712:SHT327712 SRL327712:SRP327712 TBH327712:TBL327712 TLD327712:TLH327712 TUZ327712:TVD327712 UEV327712:UEZ327712 UOR327712:UOV327712 UYN327712:UYR327712 VIJ327712:VIN327712 VSF327712:VSJ327712 WCB327712:WCF327712 WLX327712:WMB327712 WVT327712:WVX327712 J393248:P393248 JH393248:JL393248 TD393248:TH393248 ACZ393248:ADD393248 AMV393248:AMZ393248 AWR393248:AWV393248 BGN393248:BGR393248 BQJ393248:BQN393248 CAF393248:CAJ393248 CKB393248:CKF393248 CTX393248:CUB393248 DDT393248:DDX393248 DNP393248:DNT393248 DXL393248:DXP393248 EHH393248:EHL393248 ERD393248:ERH393248 FAZ393248:FBD393248 FKV393248:FKZ393248 FUR393248:FUV393248 GEN393248:GER393248 GOJ393248:GON393248 GYF393248:GYJ393248 HIB393248:HIF393248 HRX393248:HSB393248 IBT393248:IBX393248 ILP393248:ILT393248 IVL393248:IVP393248 JFH393248:JFL393248 JPD393248:JPH393248 JYZ393248:JZD393248 KIV393248:KIZ393248 KSR393248:KSV393248 LCN393248:LCR393248 LMJ393248:LMN393248 LWF393248:LWJ393248 MGB393248:MGF393248 MPX393248:MQB393248 MZT393248:MZX393248 NJP393248:NJT393248 NTL393248:NTP393248 ODH393248:ODL393248 OND393248:ONH393248 OWZ393248:OXD393248 PGV393248:PGZ393248 PQR393248:PQV393248 QAN393248:QAR393248 QKJ393248:QKN393248 QUF393248:QUJ393248 REB393248:REF393248 RNX393248:ROB393248 RXT393248:RXX393248 SHP393248:SHT393248 SRL393248:SRP393248 TBH393248:TBL393248 TLD393248:TLH393248 TUZ393248:TVD393248 UEV393248:UEZ393248 UOR393248:UOV393248 UYN393248:UYR393248 VIJ393248:VIN393248 VSF393248:VSJ393248 WCB393248:WCF393248 WLX393248:WMB393248 WVT393248:WVX393248 J458784:P458784 JH458784:JL458784 TD458784:TH458784 ACZ458784:ADD458784 AMV458784:AMZ458784 AWR458784:AWV458784 BGN458784:BGR458784 BQJ458784:BQN458784 CAF458784:CAJ458784 CKB458784:CKF458784 CTX458784:CUB458784 DDT458784:DDX458784 DNP458784:DNT458784 DXL458784:DXP458784 EHH458784:EHL458784 ERD458784:ERH458784 FAZ458784:FBD458784 FKV458784:FKZ458784 FUR458784:FUV458784 GEN458784:GER458784 GOJ458784:GON458784 GYF458784:GYJ458784 HIB458784:HIF458784 HRX458784:HSB458784 IBT458784:IBX458784 ILP458784:ILT458784 IVL458784:IVP458784 JFH458784:JFL458784 JPD458784:JPH458784 JYZ458784:JZD458784 KIV458784:KIZ458784 KSR458784:KSV458784 LCN458784:LCR458784 LMJ458784:LMN458784 LWF458784:LWJ458784 MGB458784:MGF458784 MPX458784:MQB458784 MZT458784:MZX458784 NJP458784:NJT458784 NTL458784:NTP458784 ODH458784:ODL458784 OND458784:ONH458784 OWZ458784:OXD458784 PGV458784:PGZ458784 PQR458784:PQV458784 QAN458784:QAR458784 QKJ458784:QKN458784 QUF458784:QUJ458784 REB458784:REF458784 RNX458784:ROB458784 RXT458784:RXX458784 SHP458784:SHT458784 SRL458784:SRP458784 TBH458784:TBL458784 TLD458784:TLH458784 TUZ458784:TVD458784 UEV458784:UEZ458784 UOR458784:UOV458784 UYN458784:UYR458784 VIJ458784:VIN458784 VSF458784:VSJ458784 WCB458784:WCF458784 WLX458784:WMB458784 WVT458784:WVX458784 J524320:P524320 JH524320:JL524320 TD524320:TH524320 ACZ524320:ADD524320 AMV524320:AMZ524320 AWR524320:AWV524320 BGN524320:BGR524320 BQJ524320:BQN524320 CAF524320:CAJ524320 CKB524320:CKF524320 CTX524320:CUB524320 DDT524320:DDX524320 DNP524320:DNT524320 DXL524320:DXP524320 EHH524320:EHL524320 ERD524320:ERH524320 FAZ524320:FBD524320 FKV524320:FKZ524320 FUR524320:FUV524320 GEN524320:GER524320 GOJ524320:GON524320 GYF524320:GYJ524320 HIB524320:HIF524320 HRX524320:HSB524320 IBT524320:IBX524320 ILP524320:ILT524320 IVL524320:IVP524320 JFH524320:JFL524320 JPD524320:JPH524320 JYZ524320:JZD524320 KIV524320:KIZ524320 KSR524320:KSV524320 LCN524320:LCR524320 LMJ524320:LMN524320 LWF524320:LWJ524320 MGB524320:MGF524320 MPX524320:MQB524320 MZT524320:MZX524320 NJP524320:NJT524320 NTL524320:NTP524320 ODH524320:ODL524320 OND524320:ONH524320 OWZ524320:OXD524320 PGV524320:PGZ524320 PQR524320:PQV524320 QAN524320:QAR524320 QKJ524320:QKN524320 QUF524320:QUJ524320 REB524320:REF524320 RNX524320:ROB524320 RXT524320:RXX524320 SHP524320:SHT524320 SRL524320:SRP524320 TBH524320:TBL524320 TLD524320:TLH524320 TUZ524320:TVD524320 UEV524320:UEZ524320 UOR524320:UOV524320 UYN524320:UYR524320 VIJ524320:VIN524320 VSF524320:VSJ524320 WCB524320:WCF524320 WLX524320:WMB524320 WVT524320:WVX524320 J589856:P589856 JH589856:JL589856 TD589856:TH589856 ACZ589856:ADD589856 AMV589856:AMZ589856 AWR589856:AWV589856 BGN589856:BGR589856 BQJ589856:BQN589856 CAF589856:CAJ589856 CKB589856:CKF589856 CTX589856:CUB589856 DDT589856:DDX589856 DNP589856:DNT589856 DXL589856:DXP589856 EHH589856:EHL589856 ERD589856:ERH589856 FAZ589856:FBD589856 FKV589856:FKZ589856 FUR589856:FUV589856 GEN589856:GER589856 GOJ589856:GON589856 GYF589856:GYJ589856 HIB589856:HIF589856 HRX589856:HSB589856 IBT589856:IBX589856 ILP589856:ILT589856 IVL589856:IVP589856 JFH589856:JFL589856 JPD589856:JPH589856 JYZ589856:JZD589856 KIV589856:KIZ589856 KSR589856:KSV589856 LCN589856:LCR589856 LMJ589856:LMN589856 LWF589856:LWJ589856 MGB589856:MGF589856 MPX589856:MQB589856 MZT589856:MZX589856 NJP589856:NJT589856 NTL589856:NTP589856 ODH589856:ODL589856 OND589856:ONH589856 OWZ589856:OXD589856 PGV589856:PGZ589856 PQR589856:PQV589856 QAN589856:QAR589856 QKJ589856:QKN589856 QUF589856:QUJ589856 REB589856:REF589856 RNX589856:ROB589856 RXT589856:RXX589856 SHP589856:SHT589856 SRL589856:SRP589856 TBH589856:TBL589856 TLD589856:TLH589856 TUZ589856:TVD589856 UEV589856:UEZ589856 UOR589856:UOV589856 UYN589856:UYR589856 VIJ589856:VIN589856 VSF589856:VSJ589856 WCB589856:WCF589856 WLX589856:WMB589856 WVT589856:WVX589856 J655392:P655392 JH655392:JL655392 TD655392:TH655392 ACZ655392:ADD655392 AMV655392:AMZ655392 AWR655392:AWV655392 BGN655392:BGR655392 BQJ655392:BQN655392 CAF655392:CAJ655392 CKB655392:CKF655392 CTX655392:CUB655392 DDT655392:DDX655392 DNP655392:DNT655392 DXL655392:DXP655392 EHH655392:EHL655392 ERD655392:ERH655392 FAZ655392:FBD655392 FKV655392:FKZ655392 FUR655392:FUV655392 GEN655392:GER655392 GOJ655392:GON655392 GYF655392:GYJ655392 HIB655392:HIF655392 HRX655392:HSB655392 IBT655392:IBX655392 ILP655392:ILT655392 IVL655392:IVP655392 JFH655392:JFL655392 JPD655392:JPH655392 JYZ655392:JZD655392 KIV655392:KIZ655392 KSR655392:KSV655392 LCN655392:LCR655392 LMJ655392:LMN655392 LWF655392:LWJ655392 MGB655392:MGF655392 MPX655392:MQB655392 MZT655392:MZX655392 NJP655392:NJT655392 NTL655392:NTP655392 ODH655392:ODL655392 OND655392:ONH655392 OWZ655392:OXD655392 PGV655392:PGZ655392 PQR655392:PQV655392 QAN655392:QAR655392 QKJ655392:QKN655392 QUF655392:QUJ655392 REB655392:REF655392 RNX655392:ROB655392 RXT655392:RXX655392 SHP655392:SHT655392 SRL655392:SRP655392 TBH655392:TBL655392 TLD655392:TLH655392 TUZ655392:TVD655392 UEV655392:UEZ655392 UOR655392:UOV655392 UYN655392:UYR655392 VIJ655392:VIN655392 VSF655392:VSJ655392 WCB655392:WCF655392 WLX655392:WMB655392 WVT655392:WVX655392 J720928:P720928 JH720928:JL720928 TD720928:TH720928 ACZ720928:ADD720928 AMV720928:AMZ720928 AWR720928:AWV720928 BGN720928:BGR720928 BQJ720928:BQN720928 CAF720928:CAJ720928 CKB720928:CKF720928 CTX720928:CUB720928 DDT720928:DDX720928 DNP720928:DNT720928 DXL720928:DXP720928 EHH720928:EHL720928 ERD720928:ERH720928 FAZ720928:FBD720928 FKV720928:FKZ720928 FUR720928:FUV720928 GEN720928:GER720928 GOJ720928:GON720928 GYF720928:GYJ720928 HIB720928:HIF720928 HRX720928:HSB720928 IBT720928:IBX720928 ILP720928:ILT720928 IVL720928:IVP720928 JFH720928:JFL720928 JPD720928:JPH720928 JYZ720928:JZD720928 KIV720928:KIZ720928 KSR720928:KSV720928 LCN720928:LCR720928 LMJ720928:LMN720928 LWF720928:LWJ720928 MGB720928:MGF720928 MPX720928:MQB720928 MZT720928:MZX720928 NJP720928:NJT720928 NTL720928:NTP720928 ODH720928:ODL720928 OND720928:ONH720928 OWZ720928:OXD720928 PGV720928:PGZ720928 PQR720928:PQV720928 QAN720928:QAR720928 QKJ720928:QKN720928 QUF720928:QUJ720928 REB720928:REF720928 RNX720928:ROB720928 RXT720928:RXX720928 SHP720928:SHT720928 SRL720928:SRP720928 TBH720928:TBL720928 TLD720928:TLH720928 TUZ720928:TVD720928 UEV720928:UEZ720928 UOR720928:UOV720928 UYN720928:UYR720928 VIJ720928:VIN720928 VSF720928:VSJ720928 WCB720928:WCF720928 WLX720928:WMB720928 WVT720928:WVX720928 J786464:P786464 JH786464:JL786464 TD786464:TH786464 ACZ786464:ADD786464 AMV786464:AMZ786464 AWR786464:AWV786464 BGN786464:BGR786464 BQJ786464:BQN786464 CAF786464:CAJ786464 CKB786464:CKF786464 CTX786464:CUB786464 DDT786464:DDX786464 DNP786464:DNT786464 DXL786464:DXP786464 EHH786464:EHL786464 ERD786464:ERH786464 FAZ786464:FBD786464 FKV786464:FKZ786464 FUR786464:FUV786464 GEN786464:GER786464 GOJ786464:GON786464 GYF786464:GYJ786464 HIB786464:HIF786464 HRX786464:HSB786464 IBT786464:IBX786464 ILP786464:ILT786464 IVL786464:IVP786464 JFH786464:JFL786464 JPD786464:JPH786464 JYZ786464:JZD786464 KIV786464:KIZ786464 KSR786464:KSV786464 LCN786464:LCR786464 LMJ786464:LMN786464 LWF786464:LWJ786464 MGB786464:MGF786464 MPX786464:MQB786464 MZT786464:MZX786464 NJP786464:NJT786464 NTL786464:NTP786464 ODH786464:ODL786464 OND786464:ONH786464 OWZ786464:OXD786464 PGV786464:PGZ786464 PQR786464:PQV786464 QAN786464:QAR786464 QKJ786464:QKN786464 QUF786464:QUJ786464 REB786464:REF786464 RNX786464:ROB786464 RXT786464:RXX786464 SHP786464:SHT786464 SRL786464:SRP786464 TBH786464:TBL786464 TLD786464:TLH786464 TUZ786464:TVD786464 UEV786464:UEZ786464 UOR786464:UOV786464 UYN786464:UYR786464 VIJ786464:VIN786464 VSF786464:VSJ786464 WCB786464:WCF786464 WLX786464:WMB786464 WVT786464:WVX786464 J852000:P852000 JH852000:JL852000 TD852000:TH852000 ACZ852000:ADD852000 AMV852000:AMZ852000 AWR852000:AWV852000 BGN852000:BGR852000 BQJ852000:BQN852000 CAF852000:CAJ852000 CKB852000:CKF852000 CTX852000:CUB852000 DDT852000:DDX852000 DNP852000:DNT852000 DXL852000:DXP852000 EHH852000:EHL852000 ERD852000:ERH852000 FAZ852000:FBD852000 FKV852000:FKZ852000 FUR852000:FUV852000 GEN852000:GER852000 GOJ852000:GON852000 GYF852000:GYJ852000 HIB852000:HIF852000 HRX852000:HSB852000 IBT852000:IBX852000 ILP852000:ILT852000 IVL852000:IVP852000 JFH852000:JFL852000 JPD852000:JPH852000 JYZ852000:JZD852000 KIV852000:KIZ852000 KSR852000:KSV852000 LCN852000:LCR852000 LMJ852000:LMN852000 LWF852000:LWJ852000 MGB852000:MGF852000 MPX852000:MQB852000 MZT852000:MZX852000 NJP852000:NJT852000 NTL852000:NTP852000 ODH852000:ODL852000 OND852000:ONH852000 OWZ852000:OXD852000 PGV852000:PGZ852000 PQR852000:PQV852000 QAN852000:QAR852000 QKJ852000:QKN852000 QUF852000:QUJ852000 REB852000:REF852000 RNX852000:ROB852000 RXT852000:RXX852000 SHP852000:SHT852000 SRL852000:SRP852000 TBH852000:TBL852000 TLD852000:TLH852000 TUZ852000:TVD852000 UEV852000:UEZ852000 UOR852000:UOV852000 UYN852000:UYR852000 VIJ852000:VIN852000 VSF852000:VSJ852000 WCB852000:WCF852000 WLX852000:WMB852000 WVT852000:WVX852000 J917536:P917536 JH917536:JL917536 TD917536:TH917536 ACZ917536:ADD917536 AMV917536:AMZ917536 AWR917536:AWV917536 BGN917536:BGR917536 BQJ917536:BQN917536 CAF917536:CAJ917536 CKB917536:CKF917536 CTX917536:CUB917536 DDT917536:DDX917536 DNP917536:DNT917536 DXL917536:DXP917536 EHH917536:EHL917536 ERD917536:ERH917536 FAZ917536:FBD917536 FKV917536:FKZ917536 FUR917536:FUV917536 GEN917536:GER917536 GOJ917536:GON917536 GYF917536:GYJ917536 HIB917536:HIF917536 HRX917536:HSB917536 IBT917536:IBX917536 ILP917536:ILT917536 IVL917536:IVP917536 JFH917536:JFL917536 JPD917536:JPH917536 JYZ917536:JZD917536 KIV917536:KIZ917536 KSR917536:KSV917536 LCN917536:LCR917536 LMJ917536:LMN917536 LWF917536:LWJ917536 MGB917536:MGF917536 MPX917536:MQB917536 MZT917536:MZX917536 NJP917536:NJT917536 NTL917536:NTP917536 ODH917536:ODL917536 OND917536:ONH917536 OWZ917536:OXD917536 PGV917536:PGZ917536 PQR917536:PQV917536 QAN917536:QAR917536 QKJ917536:QKN917536 QUF917536:QUJ917536 REB917536:REF917536 RNX917536:ROB917536 RXT917536:RXX917536 SHP917536:SHT917536 SRL917536:SRP917536 TBH917536:TBL917536 TLD917536:TLH917536 TUZ917536:TVD917536 UEV917536:UEZ917536 UOR917536:UOV917536 UYN917536:UYR917536 VIJ917536:VIN917536 VSF917536:VSJ917536 WCB917536:WCF917536 WLX917536:WMB917536 WVT917536:WVX917536 J983072:P983072 JH983072:JL983072 TD983072:TH983072 ACZ983072:ADD983072 AMV983072:AMZ983072 AWR983072:AWV983072 BGN983072:BGR983072 BQJ983072:BQN983072 CAF983072:CAJ983072 CKB983072:CKF983072 CTX983072:CUB983072 DDT983072:DDX983072 DNP983072:DNT983072 DXL983072:DXP983072 EHH983072:EHL983072 ERD983072:ERH983072 FAZ983072:FBD983072 FKV983072:FKZ983072 FUR983072:FUV983072 GEN983072:GER983072 GOJ983072:GON983072 GYF983072:GYJ983072 HIB983072:HIF983072 HRX983072:HSB983072 IBT983072:IBX983072 ILP983072:ILT983072 IVL983072:IVP983072 JFH983072:JFL983072 JPD983072:JPH983072 JYZ983072:JZD983072 KIV983072:KIZ983072 KSR983072:KSV983072 LCN983072:LCR983072 LMJ983072:LMN983072 LWF983072:LWJ983072 MGB983072:MGF983072 MPX983072:MQB983072 MZT983072:MZX983072 NJP983072:NJT983072 NTL983072:NTP983072 ODH983072:ODL983072 OND983072:ONH983072 OWZ983072:OXD983072 PGV983072:PGZ983072 PQR983072:PQV983072 QAN983072:QAR983072 QKJ983072:QKN983072 QUF983072:QUJ983072 REB983072:REF983072 RNX983072:ROB983072 RXT983072:RXX983072 SHP983072:SHT983072 SRL983072:SRP983072 TBH983072:TBL983072 TLD983072:TLH983072 TUZ983072:TVD983072 UEV983072:UEZ983072 UOR983072:UOV983072 UYN983072:UYR983072 VIJ983072:VIN983072 VSF983072:VSJ983072 WCB983072:WCF983072 WLX983072:WMB983072 WVT983072:WVX983072 J34:P34 JH34:JL34 TD34:TH34 ACZ34:ADD34 AMV34:AMZ34 AWR34:AWV34 BGN34:BGR34 BQJ34:BQN34 CAF34:CAJ34 CKB34:CKF34 CTX34:CUB34 DDT34:DDX34 DNP34:DNT34 DXL34:DXP34 EHH34:EHL34 ERD34:ERH34 FAZ34:FBD34 FKV34:FKZ34 FUR34:FUV34 GEN34:GER34 GOJ34:GON34 GYF34:GYJ34 HIB34:HIF34 HRX34:HSB34 IBT34:IBX34 ILP34:ILT34 IVL34:IVP34 JFH34:JFL34 JPD34:JPH34 JYZ34:JZD34 KIV34:KIZ34 KSR34:KSV34 LCN34:LCR34 LMJ34:LMN34 LWF34:LWJ34 MGB34:MGF34 MPX34:MQB34 MZT34:MZX34 NJP34:NJT34 NTL34:NTP34 ODH34:ODL34 OND34:ONH34 OWZ34:OXD34 PGV34:PGZ34 PQR34:PQV34 QAN34:QAR34 QKJ34:QKN34 QUF34:QUJ34 REB34:REF34 RNX34:ROB34 RXT34:RXX34 SHP34:SHT34 SRL34:SRP34 TBH34:TBL34 TLD34:TLH34 TUZ34:TVD34 UEV34:UEZ34 UOR34:UOV34 UYN34:UYR34 VIJ34:VIN34 VSF34:VSJ34 WCB34:WCF34 WLX34:WMB34 WVT34:WVX34 J65570:P65570 JH65570:JL65570 TD65570:TH65570 ACZ65570:ADD65570 AMV65570:AMZ65570 AWR65570:AWV65570 BGN65570:BGR65570 BQJ65570:BQN65570 CAF65570:CAJ65570 CKB65570:CKF65570 CTX65570:CUB65570 DDT65570:DDX65570 DNP65570:DNT65570 DXL65570:DXP65570 EHH65570:EHL65570 ERD65570:ERH65570 FAZ65570:FBD65570 FKV65570:FKZ65570 FUR65570:FUV65570 GEN65570:GER65570 GOJ65570:GON65570 GYF65570:GYJ65570 HIB65570:HIF65570 HRX65570:HSB65570 IBT65570:IBX65570 ILP65570:ILT65570 IVL65570:IVP65570 JFH65570:JFL65570 JPD65570:JPH65570 JYZ65570:JZD65570 KIV65570:KIZ65570 KSR65570:KSV65570 LCN65570:LCR65570 LMJ65570:LMN65570 LWF65570:LWJ65570 MGB65570:MGF65570 MPX65570:MQB65570 MZT65570:MZX65570 NJP65570:NJT65570 NTL65570:NTP65570 ODH65570:ODL65570 OND65570:ONH65570 OWZ65570:OXD65570 PGV65570:PGZ65570 PQR65570:PQV65570 QAN65570:QAR65570 QKJ65570:QKN65570 QUF65570:QUJ65570 REB65570:REF65570 RNX65570:ROB65570 RXT65570:RXX65570 SHP65570:SHT65570 SRL65570:SRP65570 TBH65570:TBL65570 TLD65570:TLH65570 TUZ65570:TVD65570 UEV65570:UEZ65570 UOR65570:UOV65570 UYN65570:UYR65570 VIJ65570:VIN65570 VSF65570:VSJ65570 WCB65570:WCF65570 WLX65570:WMB65570 WVT65570:WVX65570 J131106:P131106 JH131106:JL131106 TD131106:TH131106 ACZ131106:ADD131106 AMV131106:AMZ131106 AWR131106:AWV131106 BGN131106:BGR131106 BQJ131106:BQN131106 CAF131106:CAJ131106 CKB131106:CKF131106 CTX131106:CUB131106 DDT131106:DDX131106 DNP131106:DNT131106 DXL131106:DXP131106 EHH131106:EHL131106 ERD131106:ERH131106 FAZ131106:FBD131106 FKV131106:FKZ131106 FUR131106:FUV131106 GEN131106:GER131106 GOJ131106:GON131106 GYF131106:GYJ131106 HIB131106:HIF131106 HRX131106:HSB131106 IBT131106:IBX131106 ILP131106:ILT131106 IVL131106:IVP131106 JFH131106:JFL131106 JPD131106:JPH131106 JYZ131106:JZD131106 KIV131106:KIZ131106 KSR131106:KSV131106 LCN131106:LCR131106 LMJ131106:LMN131106 LWF131106:LWJ131106 MGB131106:MGF131106 MPX131106:MQB131106 MZT131106:MZX131106 NJP131106:NJT131106 NTL131106:NTP131106 ODH131106:ODL131106 OND131106:ONH131106 OWZ131106:OXD131106 PGV131106:PGZ131106 PQR131106:PQV131106 QAN131106:QAR131106 QKJ131106:QKN131106 QUF131106:QUJ131106 REB131106:REF131106 RNX131106:ROB131106 RXT131106:RXX131106 SHP131106:SHT131106 SRL131106:SRP131106 TBH131106:TBL131106 TLD131106:TLH131106 TUZ131106:TVD131106 UEV131106:UEZ131106 UOR131106:UOV131106 UYN131106:UYR131106 VIJ131106:VIN131106 VSF131106:VSJ131106 WCB131106:WCF131106 WLX131106:WMB131106 WVT131106:WVX131106 J196642:P196642 JH196642:JL196642 TD196642:TH196642 ACZ196642:ADD196642 AMV196642:AMZ196642 AWR196642:AWV196642 BGN196642:BGR196642 BQJ196642:BQN196642 CAF196642:CAJ196642 CKB196642:CKF196642 CTX196642:CUB196642 DDT196642:DDX196642 DNP196642:DNT196642 DXL196642:DXP196642 EHH196642:EHL196642 ERD196642:ERH196642 FAZ196642:FBD196642 FKV196642:FKZ196642 FUR196642:FUV196642 GEN196642:GER196642 GOJ196642:GON196642 GYF196642:GYJ196642 HIB196642:HIF196642 HRX196642:HSB196642 IBT196642:IBX196642 ILP196642:ILT196642 IVL196642:IVP196642 JFH196642:JFL196642 JPD196642:JPH196642 JYZ196642:JZD196642 KIV196642:KIZ196642 KSR196642:KSV196642 LCN196642:LCR196642 LMJ196642:LMN196642 LWF196642:LWJ196642 MGB196642:MGF196642 MPX196642:MQB196642 MZT196642:MZX196642 NJP196642:NJT196642 NTL196642:NTP196642 ODH196642:ODL196642 OND196642:ONH196642 OWZ196642:OXD196642 PGV196642:PGZ196642 PQR196642:PQV196642 QAN196642:QAR196642 QKJ196642:QKN196642 QUF196642:QUJ196642 REB196642:REF196642 RNX196642:ROB196642 RXT196642:RXX196642 SHP196642:SHT196642 SRL196642:SRP196642 TBH196642:TBL196642 TLD196642:TLH196642 TUZ196642:TVD196642 UEV196642:UEZ196642 UOR196642:UOV196642 UYN196642:UYR196642 VIJ196642:VIN196642 VSF196642:VSJ196642 WCB196642:WCF196642 WLX196642:WMB196642 WVT196642:WVX196642 J262178:P262178 JH262178:JL262178 TD262178:TH262178 ACZ262178:ADD262178 AMV262178:AMZ262178 AWR262178:AWV262178 BGN262178:BGR262178 BQJ262178:BQN262178 CAF262178:CAJ262178 CKB262178:CKF262178 CTX262178:CUB262178 DDT262178:DDX262178 DNP262178:DNT262178 DXL262178:DXP262178 EHH262178:EHL262178 ERD262178:ERH262178 FAZ262178:FBD262178 FKV262178:FKZ262178 FUR262178:FUV262178 GEN262178:GER262178 GOJ262178:GON262178 GYF262178:GYJ262178 HIB262178:HIF262178 HRX262178:HSB262178 IBT262178:IBX262178 ILP262178:ILT262178 IVL262178:IVP262178 JFH262178:JFL262178 JPD262178:JPH262178 JYZ262178:JZD262178 KIV262178:KIZ262178 KSR262178:KSV262178 LCN262178:LCR262178 LMJ262178:LMN262178 LWF262178:LWJ262178 MGB262178:MGF262178 MPX262178:MQB262178 MZT262178:MZX262178 NJP262178:NJT262178 NTL262178:NTP262178 ODH262178:ODL262178 OND262178:ONH262178 OWZ262178:OXD262178 PGV262178:PGZ262178 PQR262178:PQV262178 QAN262178:QAR262178 QKJ262178:QKN262178 QUF262178:QUJ262178 REB262178:REF262178 RNX262178:ROB262178 RXT262178:RXX262178 SHP262178:SHT262178 SRL262178:SRP262178 TBH262178:TBL262178 TLD262178:TLH262178 TUZ262178:TVD262178 UEV262178:UEZ262178 UOR262178:UOV262178 UYN262178:UYR262178 VIJ262178:VIN262178 VSF262178:VSJ262178 WCB262178:WCF262178 WLX262178:WMB262178 WVT262178:WVX262178 J327714:P327714 JH327714:JL327714 TD327714:TH327714 ACZ327714:ADD327714 AMV327714:AMZ327714 AWR327714:AWV327714 BGN327714:BGR327714 BQJ327714:BQN327714 CAF327714:CAJ327714 CKB327714:CKF327714 CTX327714:CUB327714 DDT327714:DDX327714 DNP327714:DNT327714 DXL327714:DXP327714 EHH327714:EHL327714 ERD327714:ERH327714 FAZ327714:FBD327714 FKV327714:FKZ327714 FUR327714:FUV327714 GEN327714:GER327714 GOJ327714:GON327714 GYF327714:GYJ327714 HIB327714:HIF327714 HRX327714:HSB327714 IBT327714:IBX327714 ILP327714:ILT327714 IVL327714:IVP327714 JFH327714:JFL327714 JPD327714:JPH327714 JYZ327714:JZD327714 KIV327714:KIZ327714 KSR327714:KSV327714 LCN327714:LCR327714 LMJ327714:LMN327714 LWF327714:LWJ327714 MGB327714:MGF327714 MPX327714:MQB327714 MZT327714:MZX327714 NJP327714:NJT327714 NTL327714:NTP327714 ODH327714:ODL327714 OND327714:ONH327714 OWZ327714:OXD327714 PGV327714:PGZ327714 PQR327714:PQV327714 QAN327714:QAR327714 QKJ327714:QKN327714 QUF327714:QUJ327714 REB327714:REF327714 RNX327714:ROB327714 RXT327714:RXX327714 SHP327714:SHT327714 SRL327714:SRP327714 TBH327714:TBL327714 TLD327714:TLH327714 TUZ327714:TVD327714 UEV327714:UEZ327714 UOR327714:UOV327714 UYN327714:UYR327714 VIJ327714:VIN327714 VSF327714:VSJ327714 WCB327714:WCF327714 WLX327714:WMB327714 WVT327714:WVX327714 J393250:P393250 JH393250:JL393250 TD393250:TH393250 ACZ393250:ADD393250 AMV393250:AMZ393250 AWR393250:AWV393250 BGN393250:BGR393250 BQJ393250:BQN393250 CAF393250:CAJ393250 CKB393250:CKF393250 CTX393250:CUB393250 DDT393250:DDX393250 DNP393250:DNT393250 DXL393250:DXP393250 EHH393250:EHL393250 ERD393250:ERH393250 FAZ393250:FBD393250 FKV393250:FKZ393250 FUR393250:FUV393250 GEN393250:GER393250 GOJ393250:GON393250 GYF393250:GYJ393250 HIB393250:HIF393250 HRX393250:HSB393250 IBT393250:IBX393250 ILP393250:ILT393250 IVL393250:IVP393250 JFH393250:JFL393250 JPD393250:JPH393250 JYZ393250:JZD393250 KIV393250:KIZ393250 KSR393250:KSV393250 LCN393250:LCR393250 LMJ393250:LMN393250 LWF393250:LWJ393250 MGB393250:MGF393250 MPX393250:MQB393250 MZT393250:MZX393250 NJP393250:NJT393250 NTL393250:NTP393250 ODH393250:ODL393250 OND393250:ONH393250 OWZ393250:OXD393250 PGV393250:PGZ393250 PQR393250:PQV393250 QAN393250:QAR393250 QKJ393250:QKN393250 QUF393250:QUJ393250 REB393250:REF393250 RNX393250:ROB393250 RXT393250:RXX393250 SHP393250:SHT393250 SRL393250:SRP393250 TBH393250:TBL393250 TLD393250:TLH393250 TUZ393250:TVD393250 UEV393250:UEZ393250 UOR393250:UOV393250 UYN393250:UYR393250 VIJ393250:VIN393250 VSF393250:VSJ393250 WCB393250:WCF393250 WLX393250:WMB393250 WVT393250:WVX393250 J458786:P458786 JH458786:JL458786 TD458786:TH458786 ACZ458786:ADD458786 AMV458786:AMZ458786 AWR458786:AWV458786 BGN458786:BGR458786 BQJ458786:BQN458786 CAF458786:CAJ458786 CKB458786:CKF458786 CTX458786:CUB458786 DDT458786:DDX458786 DNP458786:DNT458786 DXL458786:DXP458786 EHH458786:EHL458786 ERD458786:ERH458786 FAZ458786:FBD458786 FKV458786:FKZ458786 FUR458786:FUV458786 GEN458786:GER458786 GOJ458786:GON458786 GYF458786:GYJ458786 HIB458786:HIF458786 HRX458786:HSB458786 IBT458786:IBX458786 ILP458786:ILT458786 IVL458786:IVP458786 JFH458786:JFL458786 JPD458786:JPH458786 JYZ458786:JZD458786 KIV458786:KIZ458786 KSR458786:KSV458786 LCN458786:LCR458786 LMJ458786:LMN458786 LWF458786:LWJ458786 MGB458786:MGF458786 MPX458786:MQB458786 MZT458786:MZX458786 NJP458786:NJT458786 NTL458786:NTP458786 ODH458786:ODL458786 OND458786:ONH458786 OWZ458786:OXD458786 PGV458786:PGZ458786 PQR458786:PQV458786 QAN458786:QAR458786 QKJ458786:QKN458786 QUF458786:QUJ458786 REB458786:REF458786 RNX458786:ROB458786 RXT458786:RXX458786 SHP458786:SHT458786 SRL458786:SRP458786 TBH458786:TBL458786 TLD458786:TLH458786 TUZ458786:TVD458786 UEV458786:UEZ458786 UOR458786:UOV458786 UYN458786:UYR458786 VIJ458786:VIN458786 VSF458786:VSJ458786 WCB458786:WCF458786 WLX458786:WMB458786 WVT458786:WVX458786 J524322:P524322 JH524322:JL524322 TD524322:TH524322 ACZ524322:ADD524322 AMV524322:AMZ524322 AWR524322:AWV524322 BGN524322:BGR524322 BQJ524322:BQN524322 CAF524322:CAJ524322 CKB524322:CKF524322 CTX524322:CUB524322 DDT524322:DDX524322 DNP524322:DNT524322 DXL524322:DXP524322 EHH524322:EHL524322 ERD524322:ERH524322 FAZ524322:FBD524322 FKV524322:FKZ524322 FUR524322:FUV524322 GEN524322:GER524322 GOJ524322:GON524322 GYF524322:GYJ524322 HIB524322:HIF524322 HRX524322:HSB524322 IBT524322:IBX524322 ILP524322:ILT524322 IVL524322:IVP524322 JFH524322:JFL524322 JPD524322:JPH524322 JYZ524322:JZD524322 KIV524322:KIZ524322 KSR524322:KSV524322 LCN524322:LCR524322 LMJ524322:LMN524322 LWF524322:LWJ524322 MGB524322:MGF524322 MPX524322:MQB524322 MZT524322:MZX524322 NJP524322:NJT524322 NTL524322:NTP524322 ODH524322:ODL524322 OND524322:ONH524322 OWZ524322:OXD524322 PGV524322:PGZ524322 PQR524322:PQV524322 QAN524322:QAR524322 QKJ524322:QKN524322 QUF524322:QUJ524322 REB524322:REF524322 RNX524322:ROB524322 RXT524322:RXX524322 SHP524322:SHT524322 SRL524322:SRP524322 TBH524322:TBL524322 TLD524322:TLH524322 TUZ524322:TVD524322 UEV524322:UEZ524322 UOR524322:UOV524322 UYN524322:UYR524322 VIJ524322:VIN524322 VSF524322:VSJ524322 WCB524322:WCF524322 WLX524322:WMB524322 WVT524322:WVX524322 J589858:P589858 JH589858:JL589858 TD589858:TH589858 ACZ589858:ADD589858 AMV589858:AMZ589858 AWR589858:AWV589858 BGN589858:BGR589858 BQJ589858:BQN589858 CAF589858:CAJ589858 CKB589858:CKF589858 CTX589858:CUB589858 DDT589858:DDX589858 DNP589858:DNT589858 DXL589858:DXP589858 EHH589858:EHL589858 ERD589858:ERH589858 FAZ589858:FBD589858 FKV589858:FKZ589858 FUR589858:FUV589858 GEN589858:GER589858 GOJ589858:GON589858 GYF589858:GYJ589858 HIB589858:HIF589858 HRX589858:HSB589858 IBT589858:IBX589858 ILP589858:ILT589858 IVL589858:IVP589858 JFH589858:JFL589858 JPD589858:JPH589858 JYZ589858:JZD589858 KIV589858:KIZ589858 KSR589858:KSV589858 LCN589858:LCR589858 LMJ589858:LMN589858 LWF589858:LWJ589858 MGB589858:MGF589858 MPX589858:MQB589858 MZT589858:MZX589858 NJP589858:NJT589858 NTL589858:NTP589858 ODH589858:ODL589858 OND589858:ONH589858 OWZ589858:OXD589858 PGV589858:PGZ589858 PQR589858:PQV589858 QAN589858:QAR589858 QKJ589858:QKN589858 QUF589858:QUJ589858 REB589858:REF589858 RNX589858:ROB589858 RXT589858:RXX589858 SHP589858:SHT589858 SRL589858:SRP589858 TBH589858:TBL589858 TLD589858:TLH589858 TUZ589858:TVD589858 UEV589858:UEZ589858 UOR589858:UOV589858 UYN589858:UYR589858 VIJ589858:VIN589858 VSF589858:VSJ589858 WCB589858:WCF589858 WLX589858:WMB589858 WVT589858:WVX589858 J655394:P655394 JH655394:JL655394 TD655394:TH655394 ACZ655394:ADD655394 AMV655394:AMZ655394 AWR655394:AWV655394 BGN655394:BGR655394 BQJ655394:BQN655394 CAF655394:CAJ655394 CKB655394:CKF655394 CTX655394:CUB655394 DDT655394:DDX655394 DNP655394:DNT655394 DXL655394:DXP655394 EHH655394:EHL655394 ERD655394:ERH655394 FAZ655394:FBD655394 FKV655394:FKZ655394 FUR655394:FUV655394 GEN655394:GER655394 GOJ655394:GON655394 GYF655394:GYJ655394 HIB655394:HIF655394 HRX655394:HSB655394 IBT655394:IBX655394 ILP655394:ILT655394 IVL655394:IVP655394 JFH655394:JFL655394 JPD655394:JPH655394 JYZ655394:JZD655394 KIV655394:KIZ655394 KSR655394:KSV655394 LCN655394:LCR655394 LMJ655394:LMN655394 LWF655394:LWJ655394 MGB655394:MGF655394 MPX655394:MQB655394 MZT655394:MZX655394 NJP655394:NJT655394 NTL655394:NTP655394 ODH655394:ODL655394 OND655394:ONH655394 OWZ655394:OXD655394 PGV655394:PGZ655394 PQR655394:PQV655394 QAN655394:QAR655394 QKJ655394:QKN655394 QUF655394:QUJ655394 REB655394:REF655394 RNX655394:ROB655394 RXT655394:RXX655394 SHP655394:SHT655394 SRL655394:SRP655394 TBH655394:TBL655394 TLD655394:TLH655394 TUZ655394:TVD655394 UEV655394:UEZ655394 UOR655394:UOV655394 UYN655394:UYR655394 VIJ655394:VIN655394 VSF655394:VSJ655394 WCB655394:WCF655394 WLX655394:WMB655394 WVT655394:WVX655394 J720930:P720930 JH720930:JL720930 TD720930:TH720930 ACZ720930:ADD720930 AMV720930:AMZ720930 AWR720930:AWV720930 BGN720930:BGR720930 BQJ720930:BQN720930 CAF720930:CAJ720930 CKB720930:CKF720930 CTX720930:CUB720930 DDT720930:DDX720930 DNP720930:DNT720930 DXL720930:DXP720930 EHH720930:EHL720930 ERD720930:ERH720930 FAZ720930:FBD720930 FKV720930:FKZ720930 FUR720930:FUV720930 GEN720930:GER720930 GOJ720930:GON720930 GYF720930:GYJ720930 HIB720930:HIF720930 HRX720930:HSB720930 IBT720930:IBX720930 ILP720930:ILT720930 IVL720930:IVP720930 JFH720930:JFL720930 JPD720930:JPH720930 JYZ720930:JZD720930 KIV720930:KIZ720930 KSR720930:KSV720930 LCN720930:LCR720930 LMJ720930:LMN720930 LWF720930:LWJ720930 MGB720930:MGF720930 MPX720930:MQB720930 MZT720930:MZX720930 NJP720930:NJT720930 NTL720930:NTP720930 ODH720930:ODL720930 OND720930:ONH720930 OWZ720930:OXD720930 PGV720930:PGZ720930 PQR720930:PQV720930 QAN720930:QAR720930 QKJ720930:QKN720930 QUF720930:QUJ720930 REB720930:REF720930 RNX720930:ROB720930 RXT720930:RXX720930 SHP720930:SHT720930 SRL720930:SRP720930 TBH720930:TBL720930 TLD720930:TLH720930 TUZ720930:TVD720930 UEV720930:UEZ720930 UOR720930:UOV720930 UYN720930:UYR720930 VIJ720930:VIN720930 VSF720930:VSJ720930 WCB720930:WCF720930 WLX720930:WMB720930 WVT720930:WVX720930 J786466:P786466 JH786466:JL786466 TD786466:TH786466 ACZ786466:ADD786466 AMV786466:AMZ786466 AWR786466:AWV786466 BGN786466:BGR786466 BQJ786466:BQN786466 CAF786466:CAJ786466 CKB786466:CKF786466 CTX786466:CUB786466 DDT786466:DDX786466 DNP786466:DNT786466 DXL786466:DXP786466 EHH786466:EHL786466 ERD786466:ERH786466 FAZ786466:FBD786466 FKV786466:FKZ786466 FUR786466:FUV786466 GEN786466:GER786466 GOJ786466:GON786466 GYF786466:GYJ786466 HIB786466:HIF786466 HRX786466:HSB786466 IBT786466:IBX786466 ILP786466:ILT786466 IVL786466:IVP786466 JFH786466:JFL786466 JPD786466:JPH786466 JYZ786466:JZD786466 KIV786466:KIZ786466 KSR786466:KSV786466 LCN786466:LCR786466 LMJ786466:LMN786466 LWF786466:LWJ786466 MGB786466:MGF786466 MPX786466:MQB786466 MZT786466:MZX786466 NJP786466:NJT786466 NTL786466:NTP786466 ODH786466:ODL786466 OND786466:ONH786466 OWZ786466:OXD786466 PGV786466:PGZ786466 PQR786466:PQV786466 QAN786466:QAR786466 QKJ786466:QKN786466 QUF786466:QUJ786466 REB786466:REF786466 RNX786466:ROB786466 RXT786466:RXX786466 SHP786466:SHT786466 SRL786466:SRP786466 TBH786466:TBL786466 TLD786466:TLH786466 TUZ786466:TVD786466 UEV786466:UEZ786466 UOR786466:UOV786466 UYN786466:UYR786466 VIJ786466:VIN786466 VSF786466:VSJ786466 WCB786466:WCF786466 WLX786466:WMB786466 WVT786466:WVX786466 J852002:P852002 JH852002:JL852002 TD852002:TH852002 ACZ852002:ADD852002 AMV852002:AMZ852002 AWR852002:AWV852002 BGN852002:BGR852002 BQJ852002:BQN852002 CAF852002:CAJ852002 CKB852002:CKF852002 CTX852002:CUB852002 DDT852002:DDX852002 DNP852002:DNT852002 DXL852002:DXP852002 EHH852002:EHL852002 ERD852002:ERH852002 FAZ852002:FBD852002 FKV852002:FKZ852002 FUR852002:FUV852002 GEN852002:GER852002 GOJ852002:GON852002 GYF852002:GYJ852002 HIB852002:HIF852002 HRX852002:HSB852002 IBT852002:IBX852002 ILP852002:ILT852002 IVL852002:IVP852002 JFH852002:JFL852002 JPD852002:JPH852002 JYZ852002:JZD852002 KIV852002:KIZ852002 KSR852002:KSV852002 LCN852002:LCR852002 LMJ852002:LMN852002 LWF852002:LWJ852002 MGB852002:MGF852002 MPX852002:MQB852002 MZT852002:MZX852002 NJP852002:NJT852002 NTL852002:NTP852002 ODH852002:ODL852002 OND852002:ONH852002 OWZ852002:OXD852002 PGV852002:PGZ852002 PQR852002:PQV852002 QAN852002:QAR852002 QKJ852002:QKN852002 QUF852002:QUJ852002 REB852002:REF852002 RNX852002:ROB852002 RXT852002:RXX852002 SHP852002:SHT852002 SRL852002:SRP852002 TBH852002:TBL852002 TLD852002:TLH852002 TUZ852002:TVD852002 UEV852002:UEZ852002 UOR852002:UOV852002 UYN852002:UYR852002 VIJ852002:VIN852002 VSF852002:VSJ852002 WCB852002:WCF852002 WLX852002:WMB852002 WVT852002:WVX852002 J917538:P917538 JH917538:JL917538 TD917538:TH917538 ACZ917538:ADD917538 AMV917538:AMZ917538 AWR917538:AWV917538 BGN917538:BGR917538 BQJ917538:BQN917538 CAF917538:CAJ917538 CKB917538:CKF917538 CTX917538:CUB917538 DDT917538:DDX917538 DNP917538:DNT917538 DXL917538:DXP917538 EHH917538:EHL917538 ERD917538:ERH917538 FAZ917538:FBD917538 FKV917538:FKZ917538 FUR917538:FUV917538 GEN917538:GER917538 GOJ917538:GON917538 GYF917538:GYJ917538 HIB917538:HIF917538 HRX917538:HSB917538 IBT917538:IBX917538 ILP917538:ILT917538 IVL917538:IVP917538 JFH917538:JFL917538 JPD917538:JPH917538 JYZ917538:JZD917538 KIV917538:KIZ917538 KSR917538:KSV917538 LCN917538:LCR917538 LMJ917538:LMN917538 LWF917538:LWJ917538 MGB917538:MGF917538 MPX917538:MQB917538 MZT917538:MZX917538 NJP917538:NJT917538 NTL917538:NTP917538 ODH917538:ODL917538 OND917538:ONH917538 OWZ917538:OXD917538 PGV917538:PGZ917538 PQR917538:PQV917538 QAN917538:QAR917538 QKJ917538:QKN917538 QUF917538:QUJ917538 REB917538:REF917538 RNX917538:ROB917538 RXT917538:RXX917538 SHP917538:SHT917538 SRL917538:SRP917538 TBH917538:TBL917538 TLD917538:TLH917538 TUZ917538:TVD917538 UEV917538:UEZ917538 UOR917538:UOV917538 UYN917538:UYR917538 VIJ917538:VIN917538 VSF917538:VSJ917538 WCB917538:WCF917538 WLX917538:WMB917538 WVT917538:WVX917538 J983074:P983074 JH983074:JL983074 TD983074:TH983074 ACZ983074:ADD983074 AMV983074:AMZ983074 AWR983074:AWV983074 BGN983074:BGR983074 BQJ983074:BQN983074 CAF983074:CAJ983074 CKB983074:CKF983074 CTX983074:CUB983074 DDT983074:DDX983074 DNP983074:DNT983074 DXL983074:DXP983074 EHH983074:EHL983074 ERD983074:ERH983074 FAZ983074:FBD983074 FKV983074:FKZ983074 FUR983074:FUV983074 GEN983074:GER983074 GOJ983074:GON983074 GYF983074:GYJ983074 HIB983074:HIF983074 HRX983074:HSB983074 IBT983074:IBX983074 ILP983074:ILT983074 IVL983074:IVP983074 JFH983074:JFL983074 JPD983074:JPH983074 JYZ983074:JZD983074 KIV983074:KIZ983074 KSR983074:KSV983074 LCN983074:LCR983074 LMJ983074:LMN983074 LWF983074:LWJ983074 MGB983074:MGF983074 MPX983074:MQB983074 MZT983074:MZX983074 NJP983074:NJT983074 NTL983074:NTP983074 ODH983074:ODL983074 OND983074:ONH983074 OWZ983074:OXD983074 PGV983074:PGZ983074 PQR983074:PQV983074 QAN983074:QAR983074 QKJ983074:QKN983074 QUF983074:QUJ983074 REB983074:REF983074 RNX983074:ROB983074 RXT983074:RXX983074 SHP983074:SHT983074 SRL983074:SRP983074 TBH983074:TBL983074 TLD983074:TLH983074 TUZ983074:TVD983074 UEV983074:UEZ983074 UOR983074:UOV983074 UYN983074:UYR983074 VIJ983074:VIN983074 VSF983074:VSJ983074 WCB983074:WCF983074 WLX983074:WMB983074 WVT983074:WVX983074" xr:uid="{00000000-0002-0000-0300-000001000000}">
      <formula1>probab</formula1>
    </dataValidation>
    <dataValidation type="list" allowBlank="1" showInputMessage="1" showErrorMessage="1" sqref="AF22:AJ34 KB22:KF34 TX22:UB34 ADT22:ADX34 ANP22:ANT34 AXL22:AXP34 BHH22:BHL34 BRD22:BRH34 CAZ22:CBD34 CKV22:CKZ34 CUR22:CUV34 DEN22:DER34 DOJ22:DON34 DYF22:DYJ34 EIB22:EIF34 ERX22:ESB34 FBT22:FBX34 FLP22:FLT34 FVL22:FVP34 GFH22:GFL34 GPD22:GPH34 GYZ22:GZD34 HIV22:HIZ34 HSR22:HSV34 ICN22:ICR34 IMJ22:IMN34 IWF22:IWJ34 JGB22:JGF34 JPX22:JQB34 JZT22:JZX34 KJP22:KJT34 KTL22:KTP34 LDH22:LDL34 LND22:LNH34 LWZ22:LXD34 MGV22:MGZ34 MQR22:MQV34 NAN22:NAR34 NKJ22:NKN34 NUF22:NUJ34 OEB22:OEF34 ONX22:OOB34 OXT22:OXX34 PHP22:PHT34 PRL22:PRP34 QBH22:QBL34 QLD22:QLH34 QUZ22:QVD34 REV22:REZ34 ROR22:ROV34 RYN22:RYR34 SIJ22:SIN34 SSF22:SSJ34 TCB22:TCF34 TLX22:TMB34 TVT22:TVX34 UFP22:UFT34 UPL22:UPP34 UZH22:UZL34 VJD22:VJH34 VSZ22:VTD34 WCV22:WCZ34 WMR22:WMV34 WWN22:WWR34 AF65564:AJ65570 KB65564:KF65570 TX65564:UB65570 ADT65564:ADX65570 ANP65564:ANT65570 AXL65564:AXP65570 BHH65564:BHL65570 BRD65564:BRH65570 CAZ65564:CBD65570 CKV65564:CKZ65570 CUR65564:CUV65570 DEN65564:DER65570 DOJ65564:DON65570 DYF65564:DYJ65570 EIB65564:EIF65570 ERX65564:ESB65570 FBT65564:FBX65570 FLP65564:FLT65570 FVL65564:FVP65570 GFH65564:GFL65570 GPD65564:GPH65570 GYZ65564:GZD65570 HIV65564:HIZ65570 HSR65564:HSV65570 ICN65564:ICR65570 IMJ65564:IMN65570 IWF65564:IWJ65570 JGB65564:JGF65570 JPX65564:JQB65570 JZT65564:JZX65570 KJP65564:KJT65570 KTL65564:KTP65570 LDH65564:LDL65570 LND65564:LNH65570 LWZ65564:LXD65570 MGV65564:MGZ65570 MQR65564:MQV65570 NAN65564:NAR65570 NKJ65564:NKN65570 NUF65564:NUJ65570 OEB65564:OEF65570 ONX65564:OOB65570 OXT65564:OXX65570 PHP65564:PHT65570 PRL65564:PRP65570 QBH65564:QBL65570 QLD65564:QLH65570 QUZ65564:QVD65570 REV65564:REZ65570 ROR65564:ROV65570 RYN65564:RYR65570 SIJ65564:SIN65570 SSF65564:SSJ65570 TCB65564:TCF65570 TLX65564:TMB65570 TVT65564:TVX65570 UFP65564:UFT65570 UPL65564:UPP65570 UZH65564:UZL65570 VJD65564:VJH65570 VSZ65564:VTD65570 WCV65564:WCZ65570 WMR65564:WMV65570 WWN65564:WWR65570 AF131100:AJ131106 KB131100:KF131106 TX131100:UB131106 ADT131100:ADX131106 ANP131100:ANT131106 AXL131100:AXP131106 BHH131100:BHL131106 BRD131100:BRH131106 CAZ131100:CBD131106 CKV131100:CKZ131106 CUR131100:CUV131106 DEN131100:DER131106 DOJ131100:DON131106 DYF131100:DYJ131106 EIB131100:EIF131106 ERX131100:ESB131106 FBT131100:FBX131106 FLP131100:FLT131106 FVL131100:FVP131106 GFH131100:GFL131106 GPD131100:GPH131106 GYZ131100:GZD131106 HIV131100:HIZ131106 HSR131100:HSV131106 ICN131100:ICR131106 IMJ131100:IMN131106 IWF131100:IWJ131106 JGB131100:JGF131106 JPX131100:JQB131106 JZT131100:JZX131106 KJP131100:KJT131106 KTL131100:KTP131106 LDH131100:LDL131106 LND131100:LNH131106 LWZ131100:LXD131106 MGV131100:MGZ131106 MQR131100:MQV131106 NAN131100:NAR131106 NKJ131100:NKN131106 NUF131100:NUJ131106 OEB131100:OEF131106 ONX131100:OOB131106 OXT131100:OXX131106 PHP131100:PHT131106 PRL131100:PRP131106 QBH131100:QBL131106 QLD131100:QLH131106 QUZ131100:QVD131106 REV131100:REZ131106 ROR131100:ROV131106 RYN131100:RYR131106 SIJ131100:SIN131106 SSF131100:SSJ131106 TCB131100:TCF131106 TLX131100:TMB131106 TVT131100:TVX131106 UFP131100:UFT131106 UPL131100:UPP131106 UZH131100:UZL131106 VJD131100:VJH131106 VSZ131100:VTD131106 WCV131100:WCZ131106 WMR131100:WMV131106 WWN131100:WWR131106 AF196636:AJ196642 KB196636:KF196642 TX196636:UB196642 ADT196636:ADX196642 ANP196636:ANT196642 AXL196636:AXP196642 BHH196636:BHL196642 BRD196636:BRH196642 CAZ196636:CBD196642 CKV196636:CKZ196642 CUR196636:CUV196642 DEN196636:DER196642 DOJ196636:DON196642 DYF196636:DYJ196642 EIB196636:EIF196642 ERX196636:ESB196642 FBT196636:FBX196642 FLP196636:FLT196642 FVL196636:FVP196642 GFH196636:GFL196642 GPD196636:GPH196642 GYZ196636:GZD196642 HIV196636:HIZ196642 HSR196636:HSV196642 ICN196636:ICR196642 IMJ196636:IMN196642 IWF196636:IWJ196642 JGB196636:JGF196642 JPX196636:JQB196642 JZT196636:JZX196642 KJP196636:KJT196642 KTL196636:KTP196642 LDH196636:LDL196642 LND196636:LNH196642 LWZ196636:LXD196642 MGV196636:MGZ196642 MQR196636:MQV196642 NAN196636:NAR196642 NKJ196636:NKN196642 NUF196636:NUJ196642 OEB196636:OEF196642 ONX196636:OOB196642 OXT196636:OXX196642 PHP196636:PHT196642 PRL196636:PRP196642 QBH196636:QBL196642 QLD196636:QLH196642 QUZ196636:QVD196642 REV196636:REZ196642 ROR196636:ROV196642 RYN196636:RYR196642 SIJ196636:SIN196642 SSF196636:SSJ196642 TCB196636:TCF196642 TLX196636:TMB196642 TVT196636:TVX196642 UFP196636:UFT196642 UPL196636:UPP196642 UZH196636:UZL196642 VJD196636:VJH196642 VSZ196636:VTD196642 WCV196636:WCZ196642 WMR196636:WMV196642 WWN196636:WWR196642 AF262172:AJ262178 KB262172:KF262178 TX262172:UB262178 ADT262172:ADX262178 ANP262172:ANT262178 AXL262172:AXP262178 BHH262172:BHL262178 BRD262172:BRH262178 CAZ262172:CBD262178 CKV262172:CKZ262178 CUR262172:CUV262178 DEN262172:DER262178 DOJ262172:DON262178 DYF262172:DYJ262178 EIB262172:EIF262178 ERX262172:ESB262178 FBT262172:FBX262178 FLP262172:FLT262178 FVL262172:FVP262178 GFH262172:GFL262178 GPD262172:GPH262178 GYZ262172:GZD262178 HIV262172:HIZ262178 HSR262172:HSV262178 ICN262172:ICR262178 IMJ262172:IMN262178 IWF262172:IWJ262178 JGB262172:JGF262178 JPX262172:JQB262178 JZT262172:JZX262178 KJP262172:KJT262178 KTL262172:KTP262178 LDH262172:LDL262178 LND262172:LNH262178 LWZ262172:LXD262178 MGV262172:MGZ262178 MQR262172:MQV262178 NAN262172:NAR262178 NKJ262172:NKN262178 NUF262172:NUJ262178 OEB262172:OEF262178 ONX262172:OOB262178 OXT262172:OXX262178 PHP262172:PHT262178 PRL262172:PRP262178 QBH262172:QBL262178 QLD262172:QLH262178 QUZ262172:QVD262178 REV262172:REZ262178 ROR262172:ROV262178 RYN262172:RYR262178 SIJ262172:SIN262178 SSF262172:SSJ262178 TCB262172:TCF262178 TLX262172:TMB262178 TVT262172:TVX262178 UFP262172:UFT262178 UPL262172:UPP262178 UZH262172:UZL262178 VJD262172:VJH262178 VSZ262172:VTD262178 WCV262172:WCZ262178 WMR262172:WMV262178 WWN262172:WWR262178 AF327708:AJ327714 KB327708:KF327714 TX327708:UB327714 ADT327708:ADX327714 ANP327708:ANT327714 AXL327708:AXP327714 BHH327708:BHL327714 BRD327708:BRH327714 CAZ327708:CBD327714 CKV327708:CKZ327714 CUR327708:CUV327714 DEN327708:DER327714 DOJ327708:DON327714 DYF327708:DYJ327714 EIB327708:EIF327714 ERX327708:ESB327714 FBT327708:FBX327714 FLP327708:FLT327714 FVL327708:FVP327714 GFH327708:GFL327714 GPD327708:GPH327714 GYZ327708:GZD327714 HIV327708:HIZ327714 HSR327708:HSV327714 ICN327708:ICR327714 IMJ327708:IMN327714 IWF327708:IWJ327714 JGB327708:JGF327714 JPX327708:JQB327714 JZT327708:JZX327714 KJP327708:KJT327714 KTL327708:KTP327714 LDH327708:LDL327714 LND327708:LNH327714 LWZ327708:LXD327714 MGV327708:MGZ327714 MQR327708:MQV327714 NAN327708:NAR327714 NKJ327708:NKN327714 NUF327708:NUJ327714 OEB327708:OEF327714 ONX327708:OOB327714 OXT327708:OXX327714 PHP327708:PHT327714 PRL327708:PRP327714 QBH327708:QBL327714 QLD327708:QLH327714 QUZ327708:QVD327714 REV327708:REZ327714 ROR327708:ROV327714 RYN327708:RYR327714 SIJ327708:SIN327714 SSF327708:SSJ327714 TCB327708:TCF327714 TLX327708:TMB327714 TVT327708:TVX327714 UFP327708:UFT327714 UPL327708:UPP327714 UZH327708:UZL327714 VJD327708:VJH327714 VSZ327708:VTD327714 WCV327708:WCZ327714 WMR327708:WMV327714 WWN327708:WWR327714 AF393244:AJ393250 KB393244:KF393250 TX393244:UB393250 ADT393244:ADX393250 ANP393244:ANT393250 AXL393244:AXP393250 BHH393244:BHL393250 BRD393244:BRH393250 CAZ393244:CBD393250 CKV393244:CKZ393250 CUR393244:CUV393250 DEN393244:DER393250 DOJ393244:DON393250 DYF393244:DYJ393250 EIB393244:EIF393250 ERX393244:ESB393250 FBT393244:FBX393250 FLP393244:FLT393250 FVL393244:FVP393250 GFH393244:GFL393250 GPD393244:GPH393250 GYZ393244:GZD393250 HIV393244:HIZ393250 HSR393244:HSV393250 ICN393244:ICR393250 IMJ393244:IMN393250 IWF393244:IWJ393250 JGB393244:JGF393250 JPX393244:JQB393250 JZT393244:JZX393250 KJP393244:KJT393250 KTL393244:KTP393250 LDH393244:LDL393250 LND393244:LNH393250 LWZ393244:LXD393250 MGV393244:MGZ393250 MQR393244:MQV393250 NAN393244:NAR393250 NKJ393244:NKN393250 NUF393244:NUJ393250 OEB393244:OEF393250 ONX393244:OOB393250 OXT393244:OXX393250 PHP393244:PHT393250 PRL393244:PRP393250 QBH393244:QBL393250 QLD393244:QLH393250 QUZ393244:QVD393250 REV393244:REZ393250 ROR393244:ROV393250 RYN393244:RYR393250 SIJ393244:SIN393250 SSF393244:SSJ393250 TCB393244:TCF393250 TLX393244:TMB393250 TVT393244:TVX393250 UFP393244:UFT393250 UPL393244:UPP393250 UZH393244:UZL393250 VJD393244:VJH393250 VSZ393244:VTD393250 WCV393244:WCZ393250 WMR393244:WMV393250 WWN393244:WWR393250 AF458780:AJ458786 KB458780:KF458786 TX458780:UB458786 ADT458780:ADX458786 ANP458780:ANT458786 AXL458780:AXP458786 BHH458780:BHL458786 BRD458780:BRH458786 CAZ458780:CBD458786 CKV458780:CKZ458786 CUR458780:CUV458786 DEN458780:DER458786 DOJ458780:DON458786 DYF458780:DYJ458786 EIB458780:EIF458786 ERX458780:ESB458786 FBT458780:FBX458786 FLP458780:FLT458786 FVL458780:FVP458786 GFH458780:GFL458786 GPD458780:GPH458786 GYZ458780:GZD458786 HIV458780:HIZ458786 HSR458780:HSV458786 ICN458780:ICR458786 IMJ458780:IMN458786 IWF458780:IWJ458786 JGB458780:JGF458786 JPX458780:JQB458786 JZT458780:JZX458786 KJP458780:KJT458786 KTL458780:KTP458786 LDH458780:LDL458786 LND458780:LNH458786 LWZ458780:LXD458786 MGV458780:MGZ458786 MQR458780:MQV458786 NAN458780:NAR458786 NKJ458780:NKN458786 NUF458780:NUJ458786 OEB458780:OEF458786 ONX458780:OOB458786 OXT458780:OXX458786 PHP458780:PHT458786 PRL458780:PRP458786 QBH458780:QBL458786 QLD458780:QLH458786 QUZ458780:QVD458786 REV458780:REZ458786 ROR458780:ROV458786 RYN458780:RYR458786 SIJ458780:SIN458786 SSF458780:SSJ458786 TCB458780:TCF458786 TLX458780:TMB458786 TVT458780:TVX458786 UFP458780:UFT458786 UPL458780:UPP458786 UZH458780:UZL458786 VJD458780:VJH458786 VSZ458780:VTD458786 WCV458780:WCZ458786 WMR458780:WMV458786 WWN458780:WWR458786 AF524316:AJ524322 KB524316:KF524322 TX524316:UB524322 ADT524316:ADX524322 ANP524316:ANT524322 AXL524316:AXP524322 BHH524316:BHL524322 BRD524316:BRH524322 CAZ524316:CBD524322 CKV524316:CKZ524322 CUR524316:CUV524322 DEN524316:DER524322 DOJ524316:DON524322 DYF524316:DYJ524322 EIB524316:EIF524322 ERX524316:ESB524322 FBT524316:FBX524322 FLP524316:FLT524322 FVL524316:FVP524322 GFH524316:GFL524322 GPD524316:GPH524322 GYZ524316:GZD524322 HIV524316:HIZ524322 HSR524316:HSV524322 ICN524316:ICR524322 IMJ524316:IMN524322 IWF524316:IWJ524322 JGB524316:JGF524322 JPX524316:JQB524322 JZT524316:JZX524322 KJP524316:KJT524322 KTL524316:KTP524322 LDH524316:LDL524322 LND524316:LNH524322 LWZ524316:LXD524322 MGV524316:MGZ524322 MQR524316:MQV524322 NAN524316:NAR524322 NKJ524316:NKN524322 NUF524316:NUJ524322 OEB524316:OEF524322 ONX524316:OOB524322 OXT524316:OXX524322 PHP524316:PHT524322 PRL524316:PRP524322 QBH524316:QBL524322 QLD524316:QLH524322 QUZ524316:QVD524322 REV524316:REZ524322 ROR524316:ROV524322 RYN524316:RYR524322 SIJ524316:SIN524322 SSF524316:SSJ524322 TCB524316:TCF524322 TLX524316:TMB524322 TVT524316:TVX524322 UFP524316:UFT524322 UPL524316:UPP524322 UZH524316:UZL524322 VJD524316:VJH524322 VSZ524316:VTD524322 WCV524316:WCZ524322 WMR524316:WMV524322 WWN524316:WWR524322 AF589852:AJ589858 KB589852:KF589858 TX589852:UB589858 ADT589852:ADX589858 ANP589852:ANT589858 AXL589852:AXP589858 BHH589852:BHL589858 BRD589852:BRH589858 CAZ589852:CBD589858 CKV589852:CKZ589858 CUR589852:CUV589858 DEN589852:DER589858 DOJ589852:DON589858 DYF589852:DYJ589858 EIB589852:EIF589858 ERX589852:ESB589858 FBT589852:FBX589858 FLP589852:FLT589858 FVL589852:FVP589858 GFH589852:GFL589858 GPD589852:GPH589858 GYZ589852:GZD589858 HIV589852:HIZ589858 HSR589852:HSV589858 ICN589852:ICR589858 IMJ589852:IMN589858 IWF589852:IWJ589858 JGB589852:JGF589858 JPX589852:JQB589858 JZT589852:JZX589858 KJP589852:KJT589858 KTL589852:KTP589858 LDH589852:LDL589858 LND589852:LNH589858 LWZ589852:LXD589858 MGV589852:MGZ589858 MQR589852:MQV589858 NAN589852:NAR589858 NKJ589852:NKN589858 NUF589852:NUJ589858 OEB589852:OEF589858 ONX589852:OOB589858 OXT589852:OXX589858 PHP589852:PHT589858 PRL589852:PRP589858 QBH589852:QBL589858 QLD589852:QLH589858 QUZ589852:QVD589858 REV589852:REZ589858 ROR589852:ROV589858 RYN589852:RYR589858 SIJ589852:SIN589858 SSF589852:SSJ589858 TCB589852:TCF589858 TLX589852:TMB589858 TVT589852:TVX589858 UFP589852:UFT589858 UPL589852:UPP589858 UZH589852:UZL589858 VJD589852:VJH589858 VSZ589852:VTD589858 WCV589852:WCZ589858 WMR589852:WMV589858 WWN589852:WWR589858 AF655388:AJ655394 KB655388:KF655394 TX655388:UB655394 ADT655388:ADX655394 ANP655388:ANT655394 AXL655388:AXP655394 BHH655388:BHL655394 BRD655388:BRH655394 CAZ655388:CBD655394 CKV655388:CKZ655394 CUR655388:CUV655394 DEN655388:DER655394 DOJ655388:DON655394 DYF655388:DYJ655394 EIB655388:EIF655394 ERX655388:ESB655394 FBT655388:FBX655394 FLP655388:FLT655394 FVL655388:FVP655394 GFH655388:GFL655394 GPD655388:GPH655394 GYZ655388:GZD655394 HIV655388:HIZ655394 HSR655388:HSV655394 ICN655388:ICR655394 IMJ655388:IMN655394 IWF655388:IWJ655394 JGB655388:JGF655394 JPX655388:JQB655394 JZT655388:JZX655394 KJP655388:KJT655394 KTL655388:KTP655394 LDH655388:LDL655394 LND655388:LNH655394 LWZ655388:LXD655394 MGV655388:MGZ655394 MQR655388:MQV655394 NAN655388:NAR655394 NKJ655388:NKN655394 NUF655388:NUJ655394 OEB655388:OEF655394 ONX655388:OOB655394 OXT655388:OXX655394 PHP655388:PHT655394 PRL655388:PRP655394 QBH655388:QBL655394 QLD655388:QLH655394 QUZ655388:QVD655394 REV655388:REZ655394 ROR655388:ROV655394 RYN655388:RYR655394 SIJ655388:SIN655394 SSF655388:SSJ655394 TCB655388:TCF655394 TLX655388:TMB655394 TVT655388:TVX655394 UFP655388:UFT655394 UPL655388:UPP655394 UZH655388:UZL655394 VJD655388:VJH655394 VSZ655388:VTD655394 WCV655388:WCZ655394 WMR655388:WMV655394 WWN655388:WWR655394 AF720924:AJ720930 KB720924:KF720930 TX720924:UB720930 ADT720924:ADX720930 ANP720924:ANT720930 AXL720924:AXP720930 BHH720924:BHL720930 BRD720924:BRH720930 CAZ720924:CBD720930 CKV720924:CKZ720930 CUR720924:CUV720930 DEN720924:DER720930 DOJ720924:DON720930 DYF720924:DYJ720930 EIB720924:EIF720930 ERX720924:ESB720930 FBT720924:FBX720930 FLP720924:FLT720930 FVL720924:FVP720930 GFH720924:GFL720930 GPD720924:GPH720930 GYZ720924:GZD720930 HIV720924:HIZ720930 HSR720924:HSV720930 ICN720924:ICR720930 IMJ720924:IMN720930 IWF720924:IWJ720930 JGB720924:JGF720930 JPX720924:JQB720930 JZT720924:JZX720930 KJP720924:KJT720930 KTL720924:KTP720930 LDH720924:LDL720930 LND720924:LNH720930 LWZ720924:LXD720930 MGV720924:MGZ720930 MQR720924:MQV720930 NAN720924:NAR720930 NKJ720924:NKN720930 NUF720924:NUJ720930 OEB720924:OEF720930 ONX720924:OOB720930 OXT720924:OXX720930 PHP720924:PHT720930 PRL720924:PRP720930 QBH720924:QBL720930 QLD720924:QLH720930 QUZ720924:QVD720930 REV720924:REZ720930 ROR720924:ROV720930 RYN720924:RYR720930 SIJ720924:SIN720930 SSF720924:SSJ720930 TCB720924:TCF720930 TLX720924:TMB720930 TVT720924:TVX720930 UFP720924:UFT720930 UPL720924:UPP720930 UZH720924:UZL720930 VJD720924:VJH720930 VSZ720924:VTD720930 WCV720924:WCZ720930 WMR720924:WMV720930 WWN720924:WWR720930 AF786460:AJ786466 KB786460:KF786466 TX786460:UB786466 ADT786460:ADX786466 ANP786460:ANT786466 AXL786460:AXP786466 BHH786460:BHL786466 BRD786460:BRH786466 CAZ786460:CBD786466 CKV786460:CKZ786466 CUR786460:CUV786466 DEN786460:DER786466 DOJ786460:DON786466 DYF786460:DYJ786466 EIB786460:EIF786466 ERX786460:ESB786466 FBT786460:FBX786466 FLP786460:FLT786466 FVL786460:FVP786466 GFH786460:GFL786466 GPD786460:GPH786466 GYZ786460:GZD786466 HIV786460:HIZ786466 HSR786460:HSV786466 ICN786460:ICR786466 IMJ786460:IMN786466 IWF786460:IWJ786466 JGB786460:JGF786466 JPX786460:JQB786466 JZT786460:JZX786466 KJP786460:KJT786466 KTL786460:KTP786466 LDH786460:LDL786466 LND786460:LNH786466 LWZ786460:LXD786466 MGV786460:MGZ786466 MQR786460:MQV786466 NAN786460:NAR786466 NKJ786460:NKN786466 NUF786460:NUJ786466 OEB786460:OEF786466 ONX786460:OOB786466 OXT786460:OXX786466 PHP786460:PHT786466 PRL786460:PRP786466 QBH786460:QBL786466 QLD786460:QLH786466 QUZ786460:QVD786466 REV786460:REZ786466 ROR786460:ROV786466 RYN786460:RYR786466 SIJ786460:SIN786466 SSF786460:SSJ786466 TCB786460:TCF786466 TLX786460:TMB786466 TVT786460:TVX786466 UFP786460:UFT786466 UPL786460:UPP786466 UZH786460:UZL786466 VJD786460:VJH786466 VSZ786460:VTD786466 WCV786460:WCZ786466 WMR786460:WMV786466 WWN786460:WWR786466 AF851996:AJ852002 KB851996:KF852002 TX851996:UB852002 ADT851996:ADX852002 ANP851996:ANT852002 AXL851996:AXP852002 BHH851996:BHL852002 BRD851996:BRH852002 CAZ851996:CBD852002 CKV851996:CKZ852002 CUR851996:CUV852002 DEN851996:DER852002 DOJ851996:DON852002 DYF851996:DYJ852002 EIB851996:EIF852002 ERX851996:ESB852002 FBT851996:FBX852002 FLP851996:FLT852002 FVL851996:FVP852002 GFH851996:GFL852002 GPD851996:GPH852002 GYZ851996:GZD852002 HIV851996:HIZ852002 HSR851996:HSV852002 ICN851996:ICR852002 IMJ851996:IMN852002 IWF851996:IWJ852002 JGB851996:JGF852002 JPX851996:JQB852002 JZT851996:JZX852002 KJP851996:KJT852002 KTL851996:KTP852002 LDH851996:LDL852002 LND851996:LNH852002 LWZ851996:LXD852002 MGV851996:MGZ852002 MQR851996:MQV852002 NAN851996:NAR852002 NKJ851996:NKN852002 NUF851996:NUJ852002 OEB851996:OEF852002 ONX851996:OOB852002 OXT851996:OXX852002 PHP851996:PHT852002 PRL851996:PRP852002 QBH851996:QBL852002 QLD851996:QLH852002 QUZ851996:QVD852002 REV851996:REZ852002 ROR851996:ROV852002 RYN851996:RYR852002 SIJ851996:SIN852002 SSF851996:SSJ852002 TCB851996:TCF852002 TLX851996:TMB852002 TVT851996:TVX852002 UFP851996:UFT852002 UPL851996:UPP852002 UZH851996:UZL852002 VJD851996:VJH852002 VSZ851996:VTD852002 WCV851996:WCZ852002 WMR851996:WMV852002 WWN851996:WWR852002 AF917532:AJ917538 KB917532:KF917538 TX917532:UB917538 ADT917532:ADX917538 ANP917532:ANT917538 AXL917532:AXP917538 BHH917532:BHL917538 BRD917532:BRH917538 CAZ917532:CBD917538 CKV917532:CKZ917538 CUR917532:CUV917538 DEN917532:DER917538 DOJ917532:DON917538 DYF917532:DYJ917538 EIB917532:EIF917538 ERX917532:ESB917538 FBT917532:FBX917538 FLP917532:FLT917538 FVL917532:FVP917538 GFH917532:GFL917538 GPD917532:GPH917538 GYZ917532:GZD917538 HIV917532:HIZ917538 HSR917532:HSV917538 ICN917532:ICR917538 IMJ917532:IMN917538 IWF917532:IWJ917538 JGB917532:JGF917538 JPX917532:JQB917538 JZT917532:JZX917538 KJP917532:KJT917538 KTL917532:KTP917538 LDH917532:LDL917538 LND917532:LNH917538 LWZ917532:LXD917538 MGV917532:MGZ917538 MQR917532:MQV917538 NAN917532:NAR917538 NKJ917532:NKN917538 NUF917532:NUJ917538 OEB917532:OEF917538 ONX917532:OOB917538 OXT917532:OXX917538 PHP917532:PHT917538 PRL917532:PRP917538 QBH917532:QBL917538 QLD917532:QLH917538 QUZ917532:QVD917538 REV917532:REZ917538 ROR917532:ROV917538 RYN917532:RYR917538 SIJ917532:SIN917538 SSF917532:SSJ917538 TCB917532:TCF917538 TLX917532:TMB917538 TVT917532:TVX917538 UFP917532:UFT917538 UPL917532:UPP917538 UZH917532:UZL917538 VJD917532:VJH917538 VSZ917532:VTD917538 WCV917532:WCZ917538 WMR917532:WMV917538 WWN917532:WWR917538 AF983068:AJ983074 KB983068:KF983074 TX983068:UB983074 ADT983068:ADX983074 ANP983068:ANT983074 AXL983068:AXP983074 BHH983068:BHL983074 BRD983068:BRH983074 CAZ983068:CBD983074 CKV983068:CKZ983074 CUR983068:CUV983074 DEN983068:DER983074 DOJ983068:DON983074 DYF983068:DYJ983074 EIB983068:EIF983074 ERX983068:ESB983074 FBT983068:FBX983074 FLP983068:FLT983074 FVL983068:FVP983074 GFH983068:GFL983074 GPD983068:GPH983074 GYZ983068:GZD983074 HIV983068:HIZ983074 HSR983068:HSV983074 ICN983068:ICR983074 IMJ983068:IMN983074 IWF983068:IWJ983074 JGB983068:JGF983074 JPX983068:JQB983074 JZT983068:JZX983074 KJP983068:KJT983074 KTL983068:KTP983074 LDH983068:LDL983074 LND983068:LNH983074 LWZ983068:LXD983074 MGV983068:MGZ983074 MQR983068:MQV983074 NAN983068:NAR983074 NKJ983068:NKN983074 NUF983068:NUJ983074 OEB983068:OEF983074 ONX983068:OOB983074 OXT983068:OXX983074 PHP983068:PHT983074 PRL983068:PRP983074 QBH983068:QBL983074 QLD983068:QLH983074 QUZ983068:QVD983074 REV983068:REZ983074 ROR983068:ROV983074 RYN983068:RYR983074 SIJ983068:SIN983074 SSF983068:SSJ983074 TCB983068:TCF983074 TLX983068:TMB983074 TVT983068:TVX983074 UFP983068:UFT983074 UPL983068:UPP983074 UZH983068:UZL983074 VJD983068:VJH983074 VSZ983068:VTD983074 WCV983068:WCZ983074 WMR983068:WMV983074 WWN983068:WWR983074" xr:uid="{00000000-0002-0000-0300-000002000000}">
      <formula1>valor</formula1>
    </dataValidation>
    <dataValidation type="list" allowBlank="1" showInputMessage="1" showErrorMessage="1" sqref="AF21:AJ21 KB21:KF21 TX21:UB21 ADT21:ADX21 ANP21:ANT21 AXL21:AXP21 BHH21:BHL21 BRD21:BRH21 CAZ21:CBD21 CKV21:CKZ21 CUR21:CUV21 DEN21:DER21 DOJ21:DON21 DYF21:DYJ21 EIB21:EIF21 ERX21:ESB21 FBT21:FBX21 FLP21:FLT21 FVL21:FVP21 GFH21:GFL21 GPD21:GPH21 GYZ21:GZD21 HIV21:HIZ21 HSR21:HSV21 ICN21:ICR21 IMJ21:IMN21 IWF21:IWJ21 JGB21:JGF21 JPX21:JQB21 JZT21:JZX21 KJP21:KJT21 KTL21:KTP21 LDH21:LDL21 LND21:LNH21 LWZ21:LXD21 MGV21:MGZ21 MQR21:MQV21 NAN21:NAR21 NKJ21:NKN21 NUF21:NUJ21 OEB21:OEF21 ONX21:OOB21 OXT21:OXX21 PHP21:PHT21 PRL21:PRP21 QBH21:QBL21 QLD21:QLH21 QUZ21:QVD21 REV21:REZ21 ROR21:ROV21 RYN21:RYR21 SIJ21:SIN21 SSF21:SSJ21 TCB21:TCF21 TLX21:TMB21 TVT21:TVX21 UFP21:UFT21 UPL21:UPP21 UZH21:UZL21 VJD21:VJH21 VSZ21:VTD21 WCV21:WCZ21 WMR21:WMV21 WWN21:WWR21 AF65563:AJ65563 KB65563:KF65563 TX65563:UB65563 ADT65563:ADX65563 ANP65563:ANT65563 AXL65563:AXP65563 BHH65563:BHL65563 BRD65563:BRH65563 CAZ65563:CBD65563 CKV65563:CKZ65563 CUR65563:CUV65563 DEN65563:DER65563 DOJ65563:DON65563 DYF65563:DYJ65563 EIB65563:EIF65563 ERX65563:ESB65563 FBT65563:FBX65563 FLP65563:FLT65563 FVL65563:FVP65563 GFH65563:GFL65563 GPD65563:GPH65563 GYZ65563:GZD65563 HIV65563:HIZ65563 HSR65563:HSV65563 ICN65563:ICR65563 IMJ65563:IMN65563 IWF65563:IWJ65563 JGB65563:JGF65563 JPX65563:JQB65563 JZT65563:JZX65563 KJP65563:KJT65563 KTL65563:KTP65563 LDH65563:LDL65563 LND65563:LNH65563 LWZ65563:LXD65563 MGV65563:MGZ65563 MQR65563:MQV65563 NAN65563:NAR65563 NKJ65563:NKN65563 NUF65563:NUJ65563 OEB65563:OEF65563 ONX65563:OOB65563 OXT65563:OXX65563 PHP65563:PHT65563 PRL65563:PRP65563 QBH65563:QBL65563 QLD65563:QLH65563 QUZ65563:QVD65563 REV65563:REZ65563 ROR65563:ROV65563 RYN65563:RYR65563 SIJ65563:SIN65563 SSF65563:SSJ65563 TCB65563:TCF65563 TLX65563:TMB65563 TVT65563:TVX65563 UFP65563:UFT65563 UPL65563:UPP65563 UZH65563:UZL65563 VJD65563:VJH65563 VSZ65563:VTD65563 WCV65563:WCZ65563 WMR65563:WMV65563 WWN65563:WWR65563 AF131099:AJ131099 KB131099:KF131099 TX131099:UB131099 ADT131099:ADX131099 ANP131099:ANT131099 AXL131099:AXP131099 BHH131099:BHL131099 BRD131099:BRH131099 CAZ131099:CBD131099 CKV131099:CKZ131099 CUR131099:CUV131099 DEN131099:DER131099 DOJ131099:DON131099 DYF131099:DYJ131099 EIB131099:EIF131099 ERX131099:ESB131099 FBT131099:FBX131099 FLP131099:FLT131099 FVL131099:FVP131099 GFH131099:GFL131099 GPD131099:GPH131099 GYZ131099:GZD131099 HIV131099:HIZ131099 HSR131099:HSV131099 ICN131099:ICR131099 IMJ131099:IMN131099 IWF131099:IWJ131099 JGB131099:JGF131099 JPX131099:JQB131099 JZT131099:JZX131099 KJP131099:KJT131099 KTL131099:KTP131099 LDH131099:LDL131099 LND131099:LNH131099 LWZ131099:LXD131099 MGV131099:MGZ131099 MQR131099:MQV131099 NAN131099:NAR131099 NKJ131099:NKN131099 NUF131099:NUJ131099 OEB131099:OEF131099 ONX131099:OOB131099 OXT131099:OXX131099 PHP131099:PHT131099 PRL131099:PRP131099 QBH131099:QBL131099 QLD131099:QLH131099 QUZ131099:QVD131099 REV131099:REZ131099 ROR131099:ROV131099 RYN131099:RYR131099 SIJ131099:SIN131099 SSF131099:SSJ131099 TCB131099:TCF131099 TLX131099:TMB131099 TVT131099:TVX131099 UFP131099:UFT131099 UPL131099:UPP131099 UZH131099:UZL131099 VJD131099:VJH131099 VSZ131099:VTD131099 WCV131099:WCZ131099 WMR131099:WMV131099 WWN131099:WWR131099 AF196635:AJ196635 KB196635:KF196635 TX196635:UB196635 ADT196635:ADX196635 ANP196635:ANT196635 AXL196635:AXP196635 BHH196635:BHL196635 BRD196635:BRH196635 CAZ196635:CBD196635 CKV196635:CKZ196635 CUR196635:CUV196635 DEN196635:DER196635 DOJ196635:DON196635 DYF196635:DYJ196635 EIB196635:EIF196635 ERX196635:ESB196635 FBT196635:FBX196635 FLP196635:FLT196635 FVL196635:FVP196635 GFH196635:GFL196635 GPD196635:GPH196635 GYZ196635:GZD196635 HIV196635:HIZ196635 HSR196635:HSV196635 ICN196635:ICR196635 IMJ196635:IMN196635 IWF196635:IWJ196635 JGB196635:JGF196635 JPX196635:JQB196635 JZT196635:JZX196635 KJP196635:KJT196635 KTL196635:KTP196635 LDH196635:LDL196635 LND196635:LNH196635 LWZ196635:LXD196635 MGV196635:MGZ196635 MQR196635:MQV196635 NAN196635:NAR196635 NKJ196635:NKN196635 NUF196635:NUJ196635 OEB196635:OEF196635 ONX196635:OOB196635 OXT196635:OXX196635 PHP196635:PHT196635 PRL196635:PRP196635 QBH196635:QBL196635 QLD196635:QLH196635 QUZ196635:QVD196635 REV196635:REZ196635 ROR196635:ROV196635 RYN196635:RYR196635 SIJ196635:SIN196635 SSF196635:SSJ196635 TCB196635:TCF196635 TLX196635:TMB196635 TVT196635:TVX196635 UFP196635:UFT196635 UPL196635:UPP196635 UZH196635:UZL196635 VJD196635:VJH196635 VSZ196635:VTD196635 WCV196635:WCZ196635 WMR196635:WMV196635 WWN196635:WWR196635 AF262171:AJ262171 KB262171:KF262171 TX262171:UB262171 ADT262171:ADX262171 ANP262171:ANT262171 AXL262171:AXP262171 BHH262171:BHL262171 BRD262171:BRH262171 CAZ262171:CBD262171 CKV262171:CKZ262171 CUR262171:CUV262171 DEN262171:DER262171 DOJ262171:DON262171 DYF262171:DYJ262171 EIB262171:EIF262171 ERX262171:ESB262171 FBT262171:FBX262171 FLP262171:FLT262171 FVL262171:FVP262171 GFH262171:GFL262171 GPD262171:GPH262171 GYZ262171:GZD262171 HIV262171:HIZ262171 HSR262171:HSV262171 ICN262171:ICR262171 IMJ262171:IMN262171 IWF262171:IWJ262171 JGB262171:JGF262171 JPX262171:JQB262171 JZT262171:JZX262171 KJP262171:KJT262171 KTL262171:KTP262171 LDH262171:LDL262171 LND262171:LNH262171 LWZ262171:LXD262171 MGV262171:MGZ262171 MQR262171:MQV262171 NAN262171:NAR262171 NKJ262171:NKN262171 NUF262171:NUJ262171 OEB262171:OEF262171 ONX262171:OOB262171 OXT262171:OXX262171 PHP262171:PHT262171 PRL262171:PRP262171 QBH262171:QBL262171 QLD262171:QLH262171 QUZ262171:QVD262171 REV262171:REZ262171 ROR262171:ROV262171 RYN262171:RYR262171 SIJ262171:SIN262171 SSF262171:SSJ262171 TCB262171:TCF262171 TLX262171:TMB262171 TVT262171:TVX262171 UFP262171:UFT262171 UPL262171:UPP262171 UZH262171:UZL262171 VJD262171:VJH262171 VSZ262171:VTD262171 WCV262171:WCZ262171 WMR262171:WMV262171 WWN262171:WWR262171 AF327707:AJ327707 KB327707:KF327707 TX327707:UB327707 ADT327707:ADX327707 ANP327707:ANT327707 AXL327707:AXP327707 BHH327707:BHL327707 BRD327707:BRH327707 CAZ327707:CBD327707 CKV327707:CKZ327707 CUR327707:CUV327707 DEN327707:DER327707 DOJ327707:DON327707 DYF327707:DYJ327707 EIB327707:EIF327707 ERX327707:ESB327707 FBT327707:FBX327707 FLP327707:FLT327707 FVL327707:FVP327707 GFH327707:GFL327707 GPD327707:GPH327707 GYZ327707:GZD327707 HIV327707:HIZ327707 HSR327707:HSV327707 ICN327707:ICR327707 IMJ327707:IMN327707 IWF327707:IWJ327707 JGB327707:JGF327707 JPX327707:JQB327707 JZT327707:JZX327707 KJP327707:KJT327707 KTL327707:KTP327707 LDH327707:LDL327707 LND327707:LNH327707 LWZ327707:LXD327707 MGV327707:MGZ327707 MQR327707:MQV327707 NAN327707:NAR327707 NKJ327707:NKN327707 NUF327707:NUJ327707 OEB327707:OEF327707 ONX327707:OOB327707 OXT327707:OXX327707 PHP327707:PHT327707 PRL327707:PRP327707 QBH327707:QBL327707 QLD327707:QLH327707 QUZ327707:QVD327707 REV327707:REZ327707 ROR327707:ROV327707 RYN327707:RYR327707 SIJ327707:SIN327707 SSF327707:SSJ327707 TCB327707:TCF327707 TLX327707:TMB327707 TVT327707:TVX327707 UFP327707:UFT327707 UPL327707:UPP327707 UZH327707:UZL327707 VJD327707:VJH327707 VSZ327707:VTD327707 WCV327707:WCZ327707 WMR327707:WMV327707 WWN327707:WWR327707 AF393243:AJ393243 KB393243:KF393243 TX393243:UB393243 ADT393243:ADX393243 ANP393243:ANT393243 AXL393243:AXP393243 BHH393243:BHL393243 BRD393243:BRH393243 CAZ393243:CBD393243 CKV393243:CKZ393243 CUR393243:CUV393243 DEN393243:DER393243 DOJ393243:DON393243 DYF393243:DYJ393243 EIB393243:EIF393243 ERX393243:ESB393243 FBT393243:FBX393243 FLP393243:FLT393243 FVL393243:FVP393243 GFH393243:GFL393243 GPD393243:GPH393243 GYZ393243:GZD393243 HIV393243:HIZ393243 HSR393243:HSV393243 ICN393243:ICR393243 IMJ393243:IMN393243 IWF393243:IWJ393243 JGB393243:JGF393243 JPX393243:JQB393243 JZT393243:JZX393243 KJP393243:KJT393243 KTL393243:KTP393243 LDH393243:LDL393243 LND393243:LNH393243 LWZ393243:LXD393243 MGV393243:MGZ393243 MQR393243:MQV393243 NAN393243:NAR393243 NKJ393243:NKN393243 NUF393243:NUJ393243 OEB393243:OEF393243 ONX393243:OOB393243 OXT393243:OXX393243 PHP393243:PHT393243 PRL393243:PRP393243 QBH393243:QBL393243 QLD393243:QLH393243 QUZ393243:QVD393243 REV393243:REZ393243 ROR393243:ROV393243 RYN393243:RYR393243 SIJ393243:SIN393243 SSF393243:SSJ393243 TCB393243:TCF393243 TLX393243:TMB393243 TVT393243:TVX393243 UFP393243:UFT393243 UPL393243:UPP393243 UZH393243:UZL393243 VJD393243:VJH393243 VSZ393243:VTD393243 WCV393243:WCZ393243 WMR393243:WMV393243 WWN393243:WWR393243 AF458779:AJ458779 KB458779:KF458779 TX458779:UB458779 ADT458779:ADX458779 ANP458779:ANT458779 AXL458779:AXP458779 BHH458779:BHL458779 BRD458779:BRH458779 CAZ458779:CBD458779 CKV458779:CKZ458779 CUR458779:CUV458779 DEN458779:DER458779 DOJ458779:DON458779 DYF458779:DYJ458779 EIB458779:EIF458779 ERX458779:ESB458779 FBT458779:FBX458779 FLP458779:FLT458779 FVL458779:FVP458779 GFH458779:GFL458779 GPD458779:GPH458779 GYZ458779:GZD458779 HIV458779:HIZ458779 HSR458779:HSV458779 ICN458779:ICR458779 IMJ458779:IMN458779 IWF458779:IWJ458779 JGB458779:JGF458779 JPX458779:JQB458779 JZT458779:JZX458779 KJP458779:KJT458779 KTL458779:KTP458779 LDH458779:LDL458779 LND458779:LNH458779 LWZ458779:LXD458779 MGV458779:MGZ458779 MQR458779:MQV458779 NAN458779:NAR458779 NKJ458779:NKN458779 NUF458779:NUJ458779 OEB458779:OEF458779 ONX458779:OOB458779 OXT458779:OXX458779 PHP458779:PHT458779 PRL458779:PRP458779 QBH458779:QBL458779 QLD458779:QLH458779 QUZ458779:QVD458779 REV458779:REZ458779 ROR458779:ROV458779 RYN458779:RYR458779 SIJ458779:SIN458779 SSF458779:SSJ458779 TCB458779:TCF458779 TLX458779:TMB458779 TVT458779:TVX458779 UFP458779:UFT458779 UPL458779:UPP458779 UZH458779:UZL458779 VJD458779:VJH458779 VSZ458779:VTD458779 WCV458779:WCZ458779 WMR458779:WMV458779 WWN458779:WWR458779 AF524315:AJ524315 KB524315:KF524315 TX524315:UB524315 ADT524315:ADX524315 ANP524315:ANT524315 AXL524315:AXP524315 BHH524315:BHL524315 BRD524315:BRH524315 CAZ524315:CBD524315 CKV524315:CKZ524315 CUR524315:CUV524315 DEN524315:DER524315 DOJ524315:DON524315 DYF524315:DYJ524315 EIB524315:EIF524315 ERX524315:ESB524315 FBT524315:FBX524315 FLP524315:FLT524315 FVL524315:FVP524315 GFH524315:GFL524315 GPD524315:GPH524315 GYZ524315:GZD524315 HIV524315:HIZ524315 HSR524315:HSV524315 ICN524315:ICR524315 IMJ524315:IMN524315 IWF524315:IWJ524315 JGB524315:JGF524315 JPX524315:JQB524315 JZT524315:JZX524315 KJP524315:KJT524315 KTL524315:KTP524315 LDH524315:LDL524315 LND524315:LNH524315 LWZ524315:LXD524315 MGV524315:MGZ524315 MQR524315:MQV524315 NAN524315:NAR524315 NKJ524315:NKN524315 NUF524315:NUJ524315 OEB524315:OEF524315 ONX524315:OOB524315 OXT524315:OXX524315 PHP524315:PHT524315 PRL524315:PRP524315 QBH524315:QBL524315 QLD524315:QLH524315 QUZ524315:QVD524315 REV524315:REZ524315 ROR524315:ROV524315 RYN524315:RYR524315 SIJ524315:SIN524315 SSF524315:SSJ524315 TCB524315:TCF524315 TLX524315:TMB524315 TVT524315:TVX524315 UFP524315:UFT524315 UPL524315:UPP524315 UZH524315:UZL524315 VJD524315:VJH524315 VSZ524315:VTD524315 WCV524315:WCZ524315 WMR524315:WMV524315 WWN524315:WWR524315 AF589851:AJ589851 KB589851:KF589851 TX589851:UB589851 ADT589851:ADX589851 ANP589851:ANT589851 AXL589851:AXP589851 BHH589851:BHL589851 BRD589851:BRH589851 CAZ589851:CBD589851 CKV589851:CKZ589851 CUR589851:CUV589851 DEN589851:DER589851 DOJ589851:DON589851 DYF589851:DYJ589851 EIB589851:EIF589851 ERX589851:ESB589851 FBT589851:FBX589851 FLP589851:FLT589851 FVL589851:FVP589851 GFH589851:GFL589851 GPD589851:GPH589851 GYZ589851:GZD589851 HIV589851:HIZ589851 HSR589851:HSV589851 ICN589851:ICR589851 IMJ589851:IMN589851 IWF589851:IWJ589851 JGB589851:JGF589851 JPX589851:JQB589851 JZT589851:JZX589851 KJP589851:KJT589851 KTL589851:KTP589851 LDH589851:LDL589851 LND589851:LNH589851 LWZ589851:LXD589851 MGV589851:MGZ589851 MQR589851:MQV589851 NAN589851:NAR589851 NKJ589851:NKN589851 NUF589851:NUJ589851 OEB589851:OEF589851 ONX589851:OOB589851 OXT589851:OXX589851 PHP589851:PHT589851 PRL589851:PRP589851 QBH589851:QBL589851 QLD589851:QLH589851 QUZ589851:QVD589851 REV589851:REZ589851 ROR589851:ROV589851 RYN589851:RYR589851 SIJ589851:SIN589851 SSF589851:SSJ589851 TCB589851:TCF589851 TLX589851:TMB589851 TVT589851:TVX589851 UFP589851:UFT589851 UPL589851:UPP589851 UZH589851:UZL589851 VJD589851:VJH589851 VSZ589851:VTD589851 WCV589851:WCZ589851 WMR589851:WMV589851 WWN589851:WWR589851 AF655387:AJ655387 KB655387:KF655387 TX655387:UB655387 ADT655387:ADX655387 ANP655387:ANT655387 AXL655387:AXP655387 BHH655387:BHL655387 BRD655387:BRH655387 CAZ655387:CBD655387 CKV655387:CKZ655387 CUR655387:CUV655387 DEN655387:DER655387 DOJ655387:DON655387 DYF655387:DYJ655387 EIB655387:EIF655387 ERX655387:ESB655387 FBT655387:FBX655387 FLP655387:FLT655387 FVL655387:FVP655387 GFH655387:GFL655387 GPD655387:GPH655387 GYZ655387:GZD655387 HIV655387:HIZ655387 HSR655387:HSV655387 ICN655387:ICR655387 IMJ655387:IMN655387 IWF655387:IWJ655387 JGB655387:JGF655387 JPX655387:JQB655387 JZT655387:JZX655387 KJP655387:KJT655387 KTL655387:KTP655387 LDH655387:LDL655387 LND655387:LNH655387 LWZ655387:LXD655387 MGV655387:MGZ655387 MQR655387:MQV655387 NAN655387:NAR655387 NKJ655387:NKN655387 NUF655387:NUJ655387 OEB655387:OEF655387 ONX655387:OOB655387 OXT655387:OXX655387 PHP655387:PHT655387 PRL655387:PRP655387 QBH655387:QBL655387 QLD655387:QLH655387 QUZ655387:QVD655387 REV655387:REZ655387 ROR655387:ROV655387 RYN655387:RYR655387 SIJ655387:SIN655387 SSF655387:SSJ655387 TCB655387:TCF655387 TLX655387:TMB655387 TVT655387:TVX655387 UFP655387:UFT655387 UPL655387:UPP655387 UZH655387:UZL655387 VJD655387:VJH655387 VSZ655387:VTD655387 WCV655387:WCZ655387 WMR655387:WMV655387 WWN655387:WWR655387 AF720923:AJ720923 KB720923:KF720923 TX720923:UB720923 ADT720923:ADX720923 ANP720923:ANT720923 AXL720923:AXP720923 BHH720923:BHL720923 BRD720923:BRH720923 CAZ720923:CBD720923 CKV720923:CKZ720923 CUR720923:CUV720923 DEN720923:DER720923 DOJ720923:DON720923 DYF720923:DYJ720923 EIB720923:EIF720923 ERX720923:ESB720923 FBT720923:FBX720923 FLP720923:FLT720923 FVL720923:FVP720923 GFH720923:GFL720923 GPD720923:GPH720923 GYZ720923:GZD720923 HIV720923:HIZ720923 HSR720923:HSV720923 ICN720923:ICR720923 IMJ720923:IMN720923 IWF720923:IWJ720923 JGB720923:JGF720923 JPX720923:JQB720923 JZT720923:JZX720923 KJP720923:KJT720923 KTL720923:KTP720923 LDH720923:LDL720923 LND720923:LNH720923 LWZ720923:LXD720923 MGV720923:MGZ720923 MQR720923:MQV720923 NAN720923:NAR720923 NKJ720923:NKN720923 NUF720923:NUJ720923 OEB720923:OEF720923 ONX720923:OOB720923 OXT720923:OXX720923 PHP720923:PHT720923 PRL720923:PRP720923 QBH720923:QBL720923 QLD720923:QLH720923 QUZ720923:QVD720923 REV720923:REZ720923 ROR720923:ROV720923 RYN720923:RYR720923 SIJ720923:SIN720923 SSF720923:SSJ720923 TCB720923:TCF720923 TLX720923:TMB720923 TVT720923:TVX720923 UFP720923:UFT720923 UPL720923:UPP720923 UZH720923:UZL720923 VJD720923:VJH720923 VSZ720923:VTD720923 WCV720923:WCZ720923 WMR720923:WMV720923 WWN720923:WWR720923 AF786459:AJ786459 KB786459:KF786459 TX786459:UB786459 ADT786459:ADX786459 ANP786459:ANT786459 AXL786459:AXP786459 BHH786459:BHL786459 BRD786459:BRH786459 CAZ786459:CBD786459 CKV786459:CKZ786459 CUR786459:CUV786459 DEN786459:DER786459 DOJ786459:DON786459 DYF786459:DYJ786459 EIB786459:EIF786459 ERX786459:ESB786459 FBT786459:FBX786459 FLP786459:FLT786459 FVL786459:FVP786459 GFH786459:GFL786459 GPD786459:GPH786459 GYZ786459:GZD786459 HIV786459:HIZ786459 HSR786459:HSV786459 ICN786459:ICR786459 IMJ786459:IMN786459 IWF786459:IWJ786459 JGB786459:JGF786459 JPX786459:JQB786459 JZT786459:JZX786459 KJP786459:KJT786459 KTL786459:KTP786459 LDH786459:LDL786459 LND786459:LNH786459 LWZ786459:LXD786459 MGV786459:MGZ786459 MQR786459:MQV786459 NAN786459:NAR786459 NKJ786459:NKN786459 NUF786459:NUJ786459 OEB786459:OEF786459 ONX786459:OOB786459 OXT786459:OXX786459 PHP786459:PHT786459 PRL786459:PRP786459 QBH786459:QBL786459 QLD786459:QLH786459 QUZ786459:QVD786459 REV786459:REZ786459 ROR786459:ROV786459 RYN786459:RYR786459 SIJ786459:SIN786459 SSF786459:SSJ786459 TCB786459:TCF786459 TLX786459:TMB786459 TVT786459:TVX786459 UFP786459:UFT786459 UPL786459:UPP786459 UZH786459:UZL786459 VJD786459:VJH786459 VSZ786459:VTD786459 WCV786459:WCZ786459 WMR786459:WMV786459 WWN786459:WWR786459 AF851995:AJ851995 KB851995:KF851995 TX851995:UB851995 ADT851995:ADX851995 ANP851995:ANT851995 AXL851995:AXP851995 BHH851995:BHL851995 BRD851995:BRH851995 CAZ851995:CBD851995 CKV851995:CKZ851995 CUR851995:CUV851995 DEN851995:DER851995 DOJ851995:DON851995 DYF851995:DYJ851995 EIB851995:EIF851995 ERX851995:ESB851995 FBT851995:FBX851995 FLP851995:FLT851995 FVL851995:FVP851995 GFH851995:GFL851995 GPD851995:GPH851995 GYZ851995:GZD851995 HIV851995:HIZ851995 HSR851995:HSV851995 ICN851995:ICR851995 IMJ851995:IMN851995 IWF851995:IWJ851995 JGB851995:JGF851995 JPX851995:JQB851995 JZT851995:JZX851995 KJP851995:KJT851995 KTL851995:KTP851995 LDH851995:LDL851995 LND851995:LNH851995 LWZ851995:LXD851995 MGV851995:MGZ851995 MQR851995:MQV851995 NAN851995:NAR851995 NKJ851995:NKN851995 NUF851995:NUJ851995 OEB851995:OEF851995 ONX851995:OOB851995 OXT851995:OXX851995 PHP851995:PHT851995 PRL851995:PRP851995 QBH851995:QBL851995 QLD851995:QLH851995 QUZ851995:QVD851995 REV851995:REZ851995 ROR851995:ROV851995 RYN851995:RYR851995 SIJ851995:SIN851995 SSF851995:SSJ851995 TCB851995:TCF851995 TLX851995:TMB851995 TVT851995:TVX851995 UFP851995:UFT851995 UPL851995:UPP851995 UZH851995:UZL851995 VJD851995:VJH851995 VSZ851995:VTD851995 WCV851995:WCZ851995 WMR851995:WMV851995 WWN851995:WWR851995 AF917531:AJ917531 KB917531:KF917531 TX917531:UB917531 ADT917531:ADX917531 ANP917531:ANT917531 AXL917531:AXP917531 BHH917531:BHL917531 BRD917531:BRH917531 CAZ917531:CBD917531 CKV917531:CKZ917531 CUR917531:CUV917531 DEN917531:DER917531 DOJ917531:DON917531 DYF917531:DYJ917531 EIB917531:EIF917531 ERX917531:ESB917531 FBT917531:FBX917531 FLP917531:FLT917531 FVL917531:FVP917531 GFH917531:GFL917531 GPD917531:GPH917531 GYZ917531:GZD917531 HIV917531:HIZ917531 HSR917531:HSV917531 ICN917531:ICR917531 IMJ917531:IMN917531 IWF917531:IWJ917531 JGB917531:JGF917531 JPX917531:JQB917531 JZT917531:JZX917531 KJP917531:KJT917531 KTL917531:KTP917531 LDH917531:LDL917531 LND917531:LNH917531 LWZ917531:LXD917531 MGV917531:MGZ917531 MQR917531:MQV917531 NAN917531:NAR917531 NKJ917531:NKN917531 NUF917531:NUJ917531 OEB917531:OEF917531 ONX917531:OOB917531 OXT917531:OXX917531 PHP917531:PHT917531 PRL917531:PRP917531 QBH917531:QBL917531 QLD917531:QLH917531 QUZ917531:QVD917531 REV917531:REZ917531 ROR917531:ROV917531 RYN917531:RYR917531 SIJ917531:SIN917531 SSF917531:SSJ917531 TCB917531:TCF917531 TLX917531:TMB917531 TVT917531:TVX917531 UFP917531:UFT917531 UPL917531:UPP917531 UZH917531:UZL917531 VJD917531:VJH917531 VSZ917531:VTD917531 WCV917531:WCZ917531 WMR917531:WMV917531 WWN917531:WWR917531 AF983067:AJ983067 KB983067:KF983067 TX983067:UB983067 ADT983067:ADX983067 ANP983067:ANT983067 AXL983067:AXP983067 BHH983067:BHL983067 BRD983067:BRH983067 CAZ983067:CBD983067 CKV983067:CKZ983067 CUR983067:CUV983067 DEN983067:DER983067 DOJ983067:DON983067 DYF983067:DYJ983067 EIB983067:EIF983067 ERX983067:ESB983067 FBT983067:FBX983067 FLP983067:FLT983067 FVL983067:FVP983067 GFH983067:GFL983067 GPD983067:GPH983067 GYZ983067:GZD983067 HIV983067:HIZ983067 HSR983067:HSV983067 ICN983067:ICR983067 IMJ983067:IMN983067 IWF983067:IWJ983067 JGB983067:JGF983067 JPX983067:JQB983067 JZT983067:JZX983067 KJP983067:KJT983067 KTL983067:KTP983067 LDH983067:LDL983067 LND983067:LNH983067 LWZ983067:LXD983067 MGV983067:MGZ983067 MQR983067:MQV983067 NAN983067:NAR983067 NKJ983067:NKN983067 NUF983067:NUJ983067 OEB983067:OEF983067 ONX983067:OOB983067 OXT983067:OXX983067 PHP983067:PHT983067 PRL983067:PRP983067 QBH983067:QBL983067 QLD983067:QLH983067 QUZ983067:QVD983067 REV983067:REZ983067 ROR983067:ROV983067 RYN983067:RYR983067 SIJ983067:SIN983067 SSF983067:SSJ983067 TCB983067:TCF983067 TLX983067:TMB983067 TVT983067:TVX983067 UFP983067:UFT983067 UPL983067:UPP983067 UZH983067:UZL983067 VJD983067:VJH983067 VSZ983067:VTD983067 WCV983067:WCZ983067 WMR983067:WMV983067 WWN983067:WWR983067" xr:uid="{00000000-0002-0000-0300-000003000000}">
      <formula1>$B$14:$B$18</formula1>
    </dataValidation>
  </dataValidations>
  <pageMargins left="0.75" right="0.75" top="1" bottom="1" header="0.3" footer="0.3"/>
  <pageSetup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$B$14:$B$17</xm:f>
          </x14:formula1>
          <xm:sqref>J67:Z67 JH67:JV67 TD67:TR67 ACZ67:ADN67 AMV67:ANJ67 AWR67:AXF67 BGN67:BHB67 BQJ67:BQX67 CAF67:CAT67 CKB67:CKP67 CTX67:CUL67 DDT67:DEH67 DNP67:DOD67 DXL67:DXZ67 EHH67:EHV67 ERD67:ERR67 FAZ67:FBN67 FKV67:FLJ67 FUR67:FVF67 GEN67:GFB67 GOJ67:GOX67 GYF67:GYT67 HIB67:HIP67 HRX67:HSL67 IBT67:ICH67 ILP67:IMD67 IVL67:IVZ67 JFH67:JFV67 JPD67:JPR67 JYZ67:JZN67 KIV67:KJJ67 KSR67:KTF67 LCN67:LDB67 LMJ67:LMX67 LWF67:LWT67 MGB67:MGP67 MPX67:MQL67 MZT67:NAH67 NJP67:NKD67 NTL67:NTZ67 ODH67:ODV67 OND67:ONR67 OWZ67:OXN67 PGV67:PHJ67 PQR67:PRF67 QAN67:QBB67 QKJ67:QKX67 QUF67:QUT67 REB67:REP67 RNX67:ROL67 RXT67:RYH67 SHP67:SID67 SRL67:SRZ67 TBH67:TBV67 TLD67:TLR67 TUZ67:TVN67 UEV67:UFJ67 UOR67:UPF67 UYN67:UZB67 VIJ67:VIX67 VSF67:VST67 WCB67:WCP67 WLX67:WML67 WVT67:WWH67 J65603:Z65603 JH65603:JV65603 TD65603:TR65603 ACZ65603:ADN65603 AMV65603:ANJ65603 AWR65603:AXF65603 BGN65603:BHB65603 BQJ65603:BQX65603 CAF65603:CAT65603 CKB65603:CKP65603 CTX65603:CUL65603 DDT65603:DEH65603 DNP65603:DOD65603 DXL65603:DXZ65603 EHH65603:EHV65603 ERD65603:ERR65603 FAZ65603:FBN65603 FKV65603:FLJ65603 FUR65603:FVF65603 GEN65603:GFB65603 GOJ65603:GOX65603 GYF65603:GYT65603 HIB65603:HIP65603 HRX65603:HSL65603 IBT65603:ICH65603 ILP65603:IMD65603 IVL65603:IVZ65603 JFH65603:JFV65603 JPD65603:JPR65603 JYZ65603:JZN65603 KIV65603:KJJ65603 KSR65603:KTF65603 LCN65603:LDB65603 LMJ65603:LMX65603 LWF65603:LWT65603 MGB65603:MGP65603 MPX65603:MQL65603 MZT65603:NAH65603 NJP65603:NKD65603 NTL65603:NTZ65603 ODH65603:ODV65603 OND65603:ONR65603 OWZ65603:OXN65603 PGV65603:PHJ65603 PQR65603:PRF65603 QAN65603:QBB65603 QKJ65603:QKX65603 QUF65603:QUT65603 REB65603:REP65603 RNX65603:ROL65603 RXT65603:RYH65603 SHP65603:SID65603 SRL65603:SRZ65603 TBH65603:TBV65603 TLD65603:TLR65603 TUZ65603:TVN65603 UEV65603:UFJ65603 UOR65603:UPF65603 UYN65603:UZB65603 VIJ65603:VIX65603 VSF65603:VST65603 WCB65603:WCP65603 WLX65603:WML65603 WVT65603:WWH65603 J131139:Z131139 JH131139:JV131139 TD131139:TR131139 ACZ131139:ADN131139 AMV131139:ANJ131139 AWR131139:AXF131139 BGN131139:BHB131139 BQJ131139:BQX131139 CAF131139:CAT131139 CKB131139:CKP131139 CTX131139:CUL131139 DDT131139:DEH131139 DNP131139:DOD131139 DXL131139:DXZ131139 EHH131139:EHV131139 ERD131139:ERR131139 FAZ131139:FBN131139 FKV131139:FLJ131139 FUR131139:FVF131139 GEN131139:GFB131139 GOJ131139:GOX131139 GYF131139:GYT131139 HIB131139:HIP131139 HRX131139:HSL131139 IBT131139:ICH131139 ILP131139:IMD131139 IVL131139:IVZ131139 JFH131139:JFV131139 JPD131139:JPR131139 JYZ131139:JZN131139 KIV131139:KJJ131139 KSR131139:KTF131139 LCN131139:LDB131139 LMJ131139:LMX131139 LWF131139:LWT131139 MGB131139:MGP131139 MPX131139:MQL131139 MZT131139:NAH131139 NJP131139:NKD131139 NTL131139:NTZ131139 ODH131139:ODV131139 OND131139:ONR131139 OWZ131139:OXN131139 PGV131139:PHJ131139 PQR131139:PRF131139 QAN131139:QBB131139 QKJ131139:QKX131139 QUF131139:QUT131139 REB131139:REP131139 RNX131139:ROL131139 RXT131139:RYH131139 SHP131139:SID131139 SRL131139:SRZ131139 TBH131139:TBV131139 TLD131139:TLR131139 TUZ131139:TVN131139 UEV131139:UFJ131139 UOR131139:UPF131139 UYN131139:UZB131139 VIJ131139:VIX131139 VSF131139:VST131139 WCB131139:WCP131139 WLX131139:WML131139 WVT131139:WWH131139 J196675:Z196675 JH196675:JV196675 TD196675:TR196675 ACZ196675:ADN196675 AMV196675:ANJ196675 AWR196675:AXF196675 BGN196675:BHB196675 BQJ196675:BQX196675 CAF196675:CAT196675 CKB196675:CKP196675 CTX196675:CUL196675 DDT196675:DEH196675 DNP196675:DOD196675 DXL196675:DXZ196675 EHH196675:EHV196675 ERD196675:ERR196675 FAZ196675:FBN196675 FKV196675:FLJ196675 FUR196675:FVF196675 GEN196675:GFB196675 GOJ196675:GOX196675 GYF196675:GYT196675 HIB196675:HIP196675 HRX196675:HSL196675 IBT196675:ICH196675 ILP196675:IMD196675 IVL196675:IVZ196675 JFH196675:JFV196675 JPD196675:JPR196675 JYZ196675:JZN196675 KIV196675:KJJ196675 KSR196675:KTF196675 LCN196675:LDB196675 LMJ196675:LMX196675 LWF196675:LWT196675 MGB196675:MGP196675 MPX196675:MQL196675 MZT196675:NAH196675 NJP196675:NKD196675 NTL196675:NTZ196675 ODH196675:ODV196675 OND196675:ONR196675 OWZ196675:OXN196675 PGV196675:PHJ196675 PQR196675:PRF196675 QAN196675:QBB196675 QKJ196675:QKX196675 QUF196675:QUT196675 REB196675:REP196675 RNX196675:ROL196675 RXT196675:RYH196675 SHP196675:SID196675 SRL196675:SRZ196675 TBH196675:TBV196675 TLD196675:TLR196675 TUZ196675:TVN196675 UEV196675:UFJ196675 UOR196675:UPF196675 UYN196675:UZB196675 VIJ196675:VIX196675 VSF196675:VST196675 WCB196675:WCP196675 WLX196675:WML196675 WVT196675:WWH196675 J262211:Z262211 JH262211:JV262211 TD262211:TR262211 ACZ262211:ADN262211 AMV262211:ANJ262211 AWR262211:AXF262211 BGN262211:BHB262211 BQJ262211:BQX262211 CAF262211:CAT262211 CKB262211:CKP262211 CTX262211:CUL262211 DDT262211:DEH262211 DNP262211:DOD262211 DXL262211:DXZ262211 EHH262211:EHV262211 ERD262211:ERR262211 FAZ262211:FBN262211 FKV262211:FLJ262211 FUR262211:FVF262211 GEN262211:GFB262211 GOJ262211:GOX262211 GYF262211:GYT262211 HIB262211:HIP262211 HRX262211:HSL262211 IBT262211:ICH262211 ILP262211:IMD262211 IVL262211:IVZ262211 JFH262211:JFV262211 JPD262211:JPR262211 JYZ262211:JZN262211 KIV262211:KJJ262211 KSR262211:KTF262211 LCN262211:LDB262211 LMJ262211:LMX262211 LWF262211:LWT262211 MGB262211:MGP262211 MPX262211:MQL262211 MZT262211:NAH262211 NJP262211:NKD262211 NTL262211:NTZ262211 ODH262211:ODV262211 OND262211:ONR262211 OWZ262211:OXN262211 PGV262211:PHJ262211 PQR262211:PRF262211 QAN262211:QBB262211 QKJ262211:QKX262211 QUF262211:QUT262211 REB262211:REP262211 RNX262211:ROL262211 RXT262211:RYH262211 SHP262211:SID262211 SRL262211:SRZ262211 TBH262211:TBV262211 TLD262211:TLR262211 TUZ262211:TVN262211 UEV262211:UFJ262211 UOR262211:UPF262211 UYN262211:UZB262211 VIJ262211:VIX262211 VSF262211:VST262211 WCB262211:WCP262211 WLX262211:WML262211 WVT262211:WWH262211 J327747:Z327747 JH327747:JV327747 TD327747:TR327747 ACZ327747:ADN327747 AMV327747:ANJ327747 AWR327747:AXF327747 BGN327747:BHB327747 BQJ327747:BQX327747 CAF327747:CAT327747 CKB327747:CKP327747 CTX327747:CUL327747 DDT327747:DEH327747 DNP327747:DOD327747 DXL327747:DXZ327747 EHH327747:EHV327747 ERD327747:ERR327747 FAZ327747:FBN327747 FKV327747:FLJ327747 FUR327747:FVF327747 GEN327747:GFB327747 GOJ327747:GOX327747 GYF327747:GYT327747 HIB327747:HIP327747 HRX327747:HSL327747 IBT327747:ICH327747 ILP327747:IMD327747 IVL327747:IVZ327747 JFH327747:JFV327747 JPD327747:JPR327747 JYZ327747:JZN327747 KIV327747:KJJ327747 KSR327747:KTF327747 LCN327747:LDB327747 LMJ327747:LMX327747 LWF327747:LWT327747 MGB327747:MGP327747 MPX327747:MQL327747 MZT327747:NAH327747 NJP327747:NKD327747 NTL327747:NTZ327747 ODH327747:ODV327747 OND327747:ONR327747 OWZ327747:OXN327747 PGV327747:PHJ327747 PQR327747:PRF327747 QAN327747:QBB327747 QKJ327747:QKX327747 QUF327747:QUT327747 REB327747:REP327747 RNX327747:ROL327747 RXT327747:RYH327747 SHP327747:SID327747 SRL327747:SRZ327747 TBH327747:TBV327747 TLD327747:TLR327747 TUZ327747:TVN327747 UEV327747:UFJ327747 UOR327747:UPF327747 UYN327747:UZB327747 VIJ327747:VIX327747 VSF327747:VST327747 WCB327747:WCP327747 WLX327747:WML327747 WVT327747:WWH327747 J393283:Z393283 JH393283:JV393283 TD393283:TR393283 ACZ393283:ADN393283 AMV393283:ANJ393283 AWR393283:AXF393283 BGN393283:BHB393283 BQJ393283:BQX393283 CAF393283:CAT393283 CKB393283:CKP393283 CTX393283:CUL393283 DDT393283:DEH393283 DNP393283:DOD393283 DXL393283:DXZ393283 EHH393283:EHV393283 ERD393283:ERR393283 FAZ393283:FBN393283 FKV393283:FLJ393283 FUR393283:FVF393283 GEN393283:GFB393283 GOJ393283:GOX393283 GYF393283:GYT393283 HIB393283:HIP393283 HRX393283:HSL393283 IBT393283:ICH393283 ILP393283:IMD393283 IVL393283:IVZ393283 JFH393283:JFV393283 JPD393283:JPR393283 JYZ393283:JZN393283 KIV393283:KJJ393283 KSR393283:KTF393283 LCN393283:LDB393283 LMJ393283:LMX393283 LWF393283:LWT393283 MGB393283:MGP393283 MPX393283:MQL393283 MZT393283:NAH393283 NJP393283:NKD393283 NTL393283:NTZ393283 ODH393283:ODV393283 OND393283:ONR393283 OWZ393283:OXN393283 PGV393283:PHJ393283 PQR393283:PRF393283 QAN393283:QBB393283 QKJ393283:QKX393283 QUF393283:QUT393283 REB393283:REP393283 RNX393283:ROL393283 RXT393283:RYH393283 SHP393283:SID393283 SRL393283:SRZ393283 TBH393283:TBV393283 TLD393283:TLR393283 TUZ393283:TVN393283 UEV393283:UFJ393283 UOR393283:UPF393283 UYN393283:UZB393283 VIJ393283:VIX393283 VSF393283:VST393283 WCB393283:WCP393283 WLX393283:WML393283 WVT393283:WWH393283 J458819:Z458819 JH458819:JV458819 TD458819:TR458819 ACZ458819:ADN458819 AMV458819:ANJ458819 AWR458819:AXF458819 BGN458819:BHB458819 BQJ458819:BQX458819 CAF458819:CAT458819 CKB458819:CKP458819 CTX458819:CUL458819 DDT458819:DEH458819 DNP458819:DOD458819 DXL458819:DXZ458819 EHH458819:EHV458819 ERD458819:ERR458819 FAZ458819:FBN458819 FKV458819:FLJ458819 FUR458819:FVF458819 GEN458819:GFB458819 GOJ458819:GOX458819 GYF458819:GYT458819 HIB458819:HIP458819 HRX458819:HSL458819 IBT458819:ICH458819 ILP458819:IMD458819 IVL458819:IVZ458819 JFH458819:JFV458819 JPD458819:JPR458819 JYZ458819:JZN458819 KIV458819:KJJ458819 KSR458819:KTF458819 LCN458819:LDB458819 LMJ458819:LMX458819 LWF458819:LWT458819 MGB458819:MGP458819 MPX458819:MQL458819 MZT458819:NAH458819 NJP458819:NKD458819 NTL458819:NTZ458819 ODH458819:ODV458819 OND458819:ONR458819 OWZ458819:OXN458819 PGV458819:PHJ458819 PQR458819:PRF458819 QAN458819:QBB458819 QKJ458819:QKX458819 QUF458819:QUT458819 REB458819:REP458819 RNX458819:ROL458819 RXT458819:RYH458819 SHP458819:SID458819 SRL458819:SRZ458819 TBH458819:TBV458819 TLD458819:TLR458819 TUZ458819:TVN458819 UEV458819:UFJ458819 UOR458819:UPF458819 UYN458819:UZB458819 VIJ458819:VIX458819 VSF458819:VST458819 WCB458819:WCP458819 WLX458819:WML458819 WVT458819:WWH458819 J524355:Z524355 JH524355:JV524355 TD524355:TR524355 ACZ524355:ADN524355 AMV524355:ANJ524355 AWR524355:AXF524355 BGN524355:BHB524355 BQJ524355:BQX524355 CAF524355:CAT524355 CKB524355:CKP524355 CTX524355:CUL524355 DDT524355:DEH524355 DNP524355:DOD524355 DXL524355:DXZ524355 EHH524355:EHV524355 ERD524355:ERR524355 FAZ524355:FBN524355 FKV524355:FLJ524355 FUR524355:FVF524355 GEN524355:GFB524355 GOJ524355:GOX524355 GYF524355:GYT524355 HIB524355:HIP524355 HRX524355:HSL524355 IBT524355:ICH524355 ILP524355:IMD524355 IVL524355:IVZ524355 JFH524355:JFV524355 JPD524355:JPR524355 JYZ524355:JZN524355 KIV524355:KJJ524355 KSR524355:KTF524355 LCN524355:LDB524355 LMJ524355:LMX524355 LWF524355:LWT524355 MGB524355:MGP524355 MPX524355:MQL524355 MZT524355:NAH524355 NJP524355:NKD524355 NTL524355:NTZ524355 ODH524355:ODV524355 OND524355:ONR524355 OWZ524355:OXN524355 PGV524355:PHJ524355 PQR524355:PRF524355 QAN524355:QBB524355 QKJ524355:QKX524355 QUF524355:QUT524355 REB524355:REP524355 RNX524355:ROL524355 RXT524355:RYH524355 SHP524355:SID524355 SRL524355:SRZ524355 TBH524355:TBV524355 TLD524355:TLR524355 TUZ524355:TVN524355 UEV524355:UFJ524355 UOR524355:UPF524355 UYN524355:UZB524355 VIJ524355:VIX524355 VSF524355:VST524355 WCB524355:WCP524355 WLX524355:WML524355 WVT524355:WWH524355 J589891:Z589891 JH589891:JV589891 TD589891:TR589891 ACZ589891:ADN589891 AMV589891:ANJ589891 AWR589891:AXF589891 BGN589891:BHB589891 BQJ589891:BQX589891 CAF589891:CAT589891 CKB589891:CKP589891 CTX589891:CUL589891 DDT589891:DEH589891 DNP589891:DOD589891 DXL589891:DXZ589891 EHH589891:EHV589891 ERD589891:ERR589891 FAZ589891:FBN589891 FKV589891:FLJ589891 FUR589891:FVF589891 GEN589891:GFB589891 GOJ589891:GOX589891 GYF589891:GYT589891 HIB589891:HIP589891 HRX589891:HSL589891 IBT589891:ICH589891 ILP589891:IMD589891 IVL589891:IVZ589891 JFH589891:JFV589891 JPD589891:JPR589891 JYZ589891:JZN589891 KIV589891:KJJ589891 KSR589891:KTF589891 LCN589891:LDB589891 LMJ589891:LMX589891 LWF589891:LWT589891 MGB589891:MGP589891 MPX589891:MQL589891 MZT589891:NAH589891 NJP589891:NKD589891 NTL589891:NTZ589891 ODH589891:ODV589891 OND589891:ONR589891 OWZ589891:OXN589891 PGV589891:PHJ589891 PQR589891:PRF589891 QAN589891:QBB589891 QKJ589891:QKX589891 QUF589891:QUT589891 REB589891:REP589891 RNX589891:ROL589891 RXT589891:RYH589891 SHP589891:SID589891 SRL589891:SRZ589891 TBH589891:TBV589891 TLD589891:TLR589891 TUZ589891:TVN589891 UEV589891:UFJ589891 UOR589891:UPF589891 UYN589891:UZB589891 VIJ589891:VIX589891 VSF589891:VST589891 WCB589891:WCP589891 WLX589891:WML589891 WVT589891:WWH589891 J655427:Z655427 JH655427:JV655427 TD655427:TR655427 ACZ655427:ADN655427 AMV655427:ANJ655427 AWR655427:AXF655427 BGN655427:BHB655427 BQJ655427:BQX655427 CAF655427:CAT655427 CKB655427:CKP655427 CTX655427:CUL655427 DDT655427:DEH655427 DNP655427:DOD655427 DXL655427:DXZ655427 EHH655427:EHV655427 ERD655427:ERR655427 FAZ655427:FBN655427 FKV655427:FLJ655427 FUR655427:FVF655427 GEN655427:GFB655427 GOJ655427:GOX655427 GYF655427:GYT655427 HIB655427:HIP655427 HRX655427:HSL655427 IBT655427:ICH655427 ILP655427:IMD655427 IVL655427:IVZ655427 JFH655427:JFV655427 JPD655427:JPR655427 JYZ655427:JZN655427 KIV655427:KJJ655427 KSR655427:KTF655427 LCN655427:LDB655427 LMJ655427:LMX655427 LWF655427:LWT655427 MGB655427:MGP655427 MPX655427:MQL655427 MZT655427:NAH655427 NJP655427:NKD655427 NTL655427:NTZ655427 ODH655427:ODV655427 OND655427:ONR655427 OWZ655427:OXN655427 PGV655427:PHJ655427 PQR655427:PRF655427 QAN655427:QBB655427 QKJ655427:QKX655427 QUF655427:QUT655427 REB655427:REP655427 RNX655427:ROL655427 RXT655427:RYH655427 SHP655427:SID655427 SRL655427:SRZ655427 TBH655427:TBV655427 TLD655427:TLR655427 TUZ655427:TVN655427 UEV655427:UFJ655427 UOR655427:UPF655427 UYN655427:UZB655427 VIJ655427:VIX655427 VSF655427:VST655427 WCB655427:WCP655427 WLX655427:WML655427 WVT655427:WWH655427 J720963:Z720963 JH720963:JV720963 TD720963:TR720963 ACZ720963:ADN720963 AMV720963:ANJ720963 AWR720963:AXF720963 BGN720963:BHB720963 BQJ720963:BQX720963 CAF720963:CAT720963 CKB720963:CKP720963 CTX720963:CUL720963 DDT720963:DEH720963 DNP720963:DOD720963 DXL720963:DXZ720963 EHH720963:EHV720963 ERD720963:ERR720963 FAZ720963:FBN720963 FKV720963:FLJ720963 FUR720963:FVF720963 GEN720963:GFB720963 GOJ720963:GOX720963 GYF720963:GYT720963 HIB720963:HIP720963 HRX720963:HSL720963 IBT720963:ICH720963 ILP720963:IMD720963 IVL720963:IVZ720963 JFH720963:JFV720963 JPD720963:JPR720963 JYZ720963:JZN720963 KIV720963:KJJ720963 KSR720963:KTF720963 LCN720963:LDB720963 LMJ720963:LMX720963 LWF720963:LWT720963 MGB720963:MGP720963 MPX720963:MQL720963 MZT720963:NAH720963 NJP720963:NKD720963 NTL720963:NTZ720963 ODH720963:ODV720963 OND720963:ONR720963 OWZ720963:OXN720963 PGV720963:PHJ720963 PQR720963:PRF720963 QAN720963:QBB720963 QKJ720963:QKX720963 QUF720963:QUT720963 REB720963:REP720963 RNX720963:ROL720963 RXT720963:RYH720963 SHP720963:SID720963 SRL720963:SRZ720963 TBH720963:TBV720963 TLD720963:TLR720963 TUZ720963:TVN720963 UEV720963:UFJ720963 UOR720963:UPF720963 UYN720963:UZB720963 VIJ720963:VIX720963 VSF720963:VST720963 WCB720963:WCP720963 WLX720963:WML720963 WVT720963:WWH720963 J786499:Z786499 JH786499:JV786499 TD786499:TR786499 ACZ786499:ADN786499 AMV786499:ANJ786499 AWR786499:AXF786499 BGN786499:BHB786499 BQJ786499:BQX786499 CAF786499:CAT786499 CKB786499:CKP786499 CTX786499:CUL786499 DDT786499:DEH786499 DNP786499:DOD786499 DXL786499:DXZ786499 EHH786499:EHV786499 ERD786499:ERR786499 FAZ786499:FBN786499 FKV786499:FLJ786499 FUR786499:FVF786499 GEN786499:GFB786499 GOJ786499:GOX786499 GYF786499:GYT786499 HIB786499:HIP786499 HRX786499:HSL786499 IBT786499:ICH786499 ILP786499:IMD786499 IVL786499:IVZ786499 JFH786499:JFV786499 JPD786499:JPR786499 JYZ786499:JZN786499 KIV786499:KJJ786499 KSR786499:KTF786499 LCN786499:LDB786499 LMJ786499:LMX786499 LWF786499:LWT786499 MGB786499:MGP786499 MPX786499:MQL786499 MZT786499:NAH786499 NJP786499:NKD786499 NTL786499:NTZ786499 ODH786499:ODV786499 OND786499:ONR786499 OWZ786499:OXN786499 PGV786499:PHJ786499 PQR786499:PRF786499 QAN786499:QBB786499 QKJ786499:QKX786499 QUF786499:QUT786499 REB786499:REP786499 RNX786499:ROL786499 RXT786499:RYH786499 SHP786499:SID786499 SRL786499:SRZ786499 TBH786499:TBV786499 TLD786499:TLR786499 TUZ786499:TVN786499 UEV786499:UFJ786499 UOR786499:UPF786499 UYN786499:UZB786499 VIJ786499:VIX786499 VSF786499:VST786499 WCB786499:WCP786499 WLX786499:WML786499 WVT786499:WWH786499 J852035:Z852035 JH852035:JV852035 TD852035:TR852035 ACZ852035:ADN852035 AMV852035:ANJ852035 AWR852035:AXF852035 BGN852035:BHB852035 BQJ852035:BQX852035 CAF852035:CAT852035 CKB852035:CKP852035 CTX852035:CUL852035 DDT852035:DEH852035 DNP852035:DOD852035 DXL852035:DXZ852035 EHH852035:EHV852035 ERD852035:ERR852035 FAZ852035:FBN852035 FKV852035:FLJ852035 FUR852035:FVF852035 GEN852035:GFB852035 GOJ852035:GOX852035 GYF852035:GYT852035 HIB852035:HIP852035 HRX852035:HSL852035 IBT852035:ICH852035 ILP852035:IMD852035 IVL852035:IVZ852035 JFH852035:JFV852035 JPD852035:JPR852035 JYZ852035:JZN852035 KIV852035:KJJ852035 KSR852035:KTF852035 LCN852035:LDB852035 LMJ852035:LMX852035 LWF852035:LWT852035 MGB852035:MGP852035 MPX852035:MQL852035 MZT852035:NAH852035 NJP852035:NKD852035 NTL852035:NTZ852035 ODH852035:ODV852035 OND852035:ONR852035 OWZ852035:OXN852035 PGV852035:PHJ852035 PQR852035:PRF852035 QAN852035:QBB852035 QKJ852035:QKX852035 QUF852035:QUT852035 REB852035:REP852035 RNX852035:ROL852035 RXT852035:RYH852035 SHP852035:SID852035 SRL852035:SRZ852035 TBH852035:TBV852035 TLD852035:TLR852035 TUZ852035:TVN852035 UEV852035:UFJ852035 UOR852035:UPF852035 UYN852035:UZB852035 VIJ852035:VIX852035 VSF852035:VST852035 WCB852035:WCP852035 WLX852035:WML852035 WVT852035:WWH852035 J917571:Z917571 JH917571:JV917571 TD917571:TR917571 ACZ917571:ADN917571 AMV917571:ANJ917571 AWR917571:AXF917571 BGN917571:BHB917571 BQJ917571:BQX917571 CAF917571:CAT917571 CKB917571:CKP917571 CTX917571:CUL917571 DDT917571:DEH917571 DNP917571:DOD917571 DXL917571:DXZ917571 EHH917571:EHV917571 ERD917571:ERR917571 FAZ917571:FBN917571 FKV917571:FLJ917571 FUR917571:FVF917571 GEN917571:GFB917571 GOJ917571:GOX917571 GYF917571:GYT917571 HIB917571:HIP917571 HRX917571:HSL917571 IBT917571:ICH917571 ILP917571:IMD917571 IVL917571:IVZ917571 JFH917571:JFV917571 JPD917571:JPR917571 JYZ917571:JZN917571 KIV917571:KJJ917571 KSR917571:KTF917571 LCN917571:LDB917571 LMJ917571:LMX917571 LWF917571:LWT917571 MGB917571:MGP917571 MPX917571:MQL917571 MZT917571:NAH917571 NJP917571:NKD917571 NTL917571:NTZ917571 ODH917571:ODV917571 OND917571:ONR917571 OWZ917571:OXN917571 PGV917571:PHJ917571 PQR917571:PRF917571 QAN917571:QBB917571 QKJ917571:QKX917571 QUF917571:QUT917571 REB917571:REP917571 RNX917571:ROL917571 RXT917571:RYH917571 SHP917571:SID917571 SRL917571:SRZ917571 TBH917571:TBV917571 TLD917571:TLR917571 TUZ917571:TVN917571 UEV917571:UFJ917571 UOR917571:UPF917571 UYN917571:UZB917571 VIJ917571:VIX917571 VSF917571:VST917571 WCB917571:WCP917571 WLX917571:WML917571 WVT917571:WWH917571 J983107:Z983107 JH983107:JV983107 TD983107:TR983107 ACZ983107:ADN983107 AMV983107:ANJ983107 AWR983107:AXF983107 BGN983107:BHB983107 BQJ983107:BQX983107 CAF983107:CAT983107 CKB983107:CKP983107 CTX983107:CUL983107 DDT983107:DEH983107 DNP983107:DOD983107 DXL983107:DXZ983107 EHH983107:EHV983107 ERD983107:ERR983107 FAZ983107:FBN983107 FKV983107:FLJ983107 FUR983107:FVF983107 GEN983107:GFB983107 GOJ983107:GOX983107 GYF983107:GYT983107 HIB983107:HIP983107 HRX983107:HSL983107 IBT983107:ICH983107 ILP983107:IMD983107 IVL983107:IVZ983107 JFH983107:JFV983107 JPD983107:JPR983107 JYZ983107:JZN983107 KIV983107:KJJ983107 KSR983107:KTF983107 LCN983107:LDB983107 LMJ983107:LMX983107 LWF983107:LWT983107 MGB983107:MGP983107 MPX983107:MQL983107 MZT983107:NAH983107 NJP983107:NKD983107 NTL983107:NTZ983107 ODH983107:ODV983107 OND983107:ONR983107 OWZ983107:OXN983107 PGV983107:PHJ983107 PQR983107:PRF983107 QAN983107:QBB983107 QKJ983107:QKX983107 QUF983107:QUT983107 REB983107:REP983107 RNX983107:ROL983107 RXT983107:RYH983107 SHP983107:SID983107 SRL983107:SRZ983107 TBH983107:TBV983107 TLD983107:TLR983107 TUZ983107:TVN983107 UEV983107:UFJ983107 UOR983107:UPF983107 UYN983107:UZB983107 VIJ983107:VIX983107 VSF983107:VST983107 WCB983107:WCP983107 WLX983107:WML983107 WVT983107:WWH983107 J57:Z57 JH57:JV57 TD57:TR57 ACZ57:ADN57 AMV57:ANJ57 AWR57:AXF57 BGN57:BHB57 BQJ57:BQX57 CAF57:CAT57 CKB57:CKP57 CTX57:CUL57 DDT57:DEH57 DNP57:DOD57 DXL57:DXZ57 EHH57:EHV57 ERD57:ERR57 FAZ57:FBN57 FKV57:FLJ57 FUR57:FVF57 GEN57:GFB57 GOJ57:GOX57 GYF57:GYT57 HIB57:HIP57 HRX57:HSL57 IBT57:ICH57 ILP57:IMD57 IVL57:IVZ57 JFH57:JFV57 JPD57:JPR57 JYZ57:JZN57 KIV57:KJJ57 KSR57:KTF57 LCN57:LDB57 LMJ57:LMX57 LWF57:LWT57 MGB57:MGP57 MPX57:MQL57 MZT57:NAH57 NJP57:NKD57 NTL57:NTZ57 ODH57:ODV57 OND57:ONR57 OWZ57:OXN57 PGV57:PHJ57 PQR57:PRF57 QAN57:QBB57 QKJ57:QKX57 QUF57:QUT57 REB57:REP57 RNX57:ROL57 RXT57:RYH57 SHP57:SID57 SRL57:SRZ57 TBH57:TBV57 TLD57:TLR57 TUZ57:TVN57 UEV57:UFJ57 UOR57:UPF57 UYN57:UZB57 VIJ57:VIX57 VSF57:VST57 WCB57:WCP57 WLX57:WML57 WVT57:WWH57 J65593:Z65593 JH65593:JV65593 TD65593:TR65593 ACZ65593:ADN65593 AMV65593:ANJ65593 AWR65593:AXF65593 BGN65593:BHB65593 BQJ65593:BQX65593 CAF65593:CAT65593 CKB65593:CKP65593 CTX65593:CUL65593 DDT65593:DEH65593 DNP65593:DOD65593 DXL65593:DXZ65593 EHH65593:EHV65593 ERD65593:ERR65593 FAZ65593:FBN65593 FKV65593:FLJ65593 FUR65593:FVF65593 GEN65593:GFB65593 GOJ65593:GOX65593 GYF65593:GYT65593 HIB65593:HIP65593 HRX65593:HSL65593 IBT65593:ICH65593 ILP65593:IMD65593 IVL65593:IVZ65593 JFH65593:JFV65593 JPD65593:JPR65593 JYZ65593:JZN65593 KIV65593:KJJ65593 KSR65593:KTF65593 LCN65593:LDB65593 LMJ65593:LMX65593 LWF65593:LWT65593 MGB65593:MGP65593 MPX65593:MQL65593 MZT65593:NAH65593 NJP65593:NKD65593 NTL65593:NTZ65593 ODH65593:ODV65593 OND65593:ONR65593 OWZ65593:OXN65593 PGV65593:PHJ65593 PQR65593:PRF65593 QAN65593:QBB65593 QKJ65593:QKX65593 QUF65593:QUT65593 REB65593:REP65593 RNX65593:ROL65593 RXT65593:RYH65593 SHP65593:SID65593 SRL65593:SRZ65593 TBH65593:TBV65593 TLD65593:TLR65593 TUZ65593:TVN65593 UEV65593:UFJ65593 UOR65593:UPF65593 UYN65593:UZB65593 VIJ65593:VIX65593 VSF65593:VST65593 WCB65593:WCP65593 WLX65593:WML65593 WVT65593:WWH65593 J131129:Z131129 JH131129:JV131129 TD131129:TR131129 ACZ131129:ADN131129 AMV131129:ANJ131129 AWR131129:AXF131129 BGN131129:BHB131129 BQJ131129:BQX131129 CAF131129:CAT131129 CKB131129:CKP131129 CTX131129:CUL131129 DDT131129:DEH131129 DNP131129:DOD131129 DXL131129:DXZ131129 EHH131129:EHV131129 ERD131129:ERR131129 FAZ131129:FBN131129 FKV131129:FLJ131129 FUR131129:FVF131129 GEN131129:GFB131129 GOJ131129:GOX131129 GYF131129:GYT131129 HIB131129:HIP131129 HRX131129:HSL131129 IBT131129:ICH131129 ILP131129:IMD131129 IVL131129:IVZ131129 JFH131129:JFV131129 JPD131129:JPR131129 JYZ131129:JZN131129 KIV131129:KJJ131129 KSR131129:KTF131129 LCN131129:LDB131129 LMJ131129:LMX131129 LWF131129:LWT131129 MGB131129:MGP131129 MPX131129:MQL131129 MZT131129:NAH131129 NJP131129:NKD131129 NTL131129:NTZ131129 ODH131129:ODV131129 OND131129:ONR131129 OWZ131129:OXN131129 PGV131129:PHJ131129 PQR131129:PRF131129 QAN131129:QBB131129 QKJ131129:QKX131129 QUF131129:QUT131129 REB131129:REP131129 RNX131129:ROL131129 RXT131129:RYH131129 SHP131129:SID131129 SRL131129:SRZ131129 TBH131129:TBV131129 TLD131129:TLR131129 TUZ131129:TVN131129 UEV131129:UFJ131129 UOR131129:UPF131129 UYN131129:UZB131129 VIJ131129:VIX131129 VSF131129:VST131129 WCB131129:WCP131129 WLX131129:WML131129 WVT131129:WWH131129 J196665:Z196665 JH196665:JV196665 TD196665:TR196665 ACZ196665:ADN196665 AMV196665:ANJ196665 AWR196665:AXF196665 BGN196665:BHB196665 BQJ196665:BQX196665 CAF196665:CAT196665 CKB196665:CKP196665 CTX196665:CUL196665 DDT196665:DEH196665 DNP196665:DOD196665 DXL196665:DXZ196665 EHH196665:EHV196665 ERD196665:ERR196665 FAZ196665:FBN196665 FKV196665:FLJ196665 FUR196665:FVF196665 GEN196665:GFB196665 GOJ196665:GOX196665 GYF196665:GYT196665 HIB196665:HIP196665 HRX196665:HSL196665 IBT196665:ICH196665 ILP196665:IMD196665 IVL196665:IVZ196665 JFH196665:JFV196665 JPD196665:JPR196665 JYZ196665:JZN196665 KIV196665:KJJ196665 KSR196665:KTF196665 LCN196665:LDB196665 LMJ196665:LMX196665 LWF196665:LWT196665 MGB196665:MGP196665 MPX196665:MQL196665 MZT196665:NAH196665 NJP196665:NKD196665 NTL196665:NTZ196665 ODH196665:ODV196665 OND196665:ONR196665 OWZ196665:OXN196665 PGV196665:PHJ196665 PQR196665:PRF196665 QAN196665:QBB196665 QKJ196665:QKX196665 QUF196665:QUT196665 REB196665:REP196665 RNX196665:ROL196665 RXT196665:RYH196665 SHP196665:SID196665 SRL196665:SRZ196665 TBH196665:TBV196665 TLD196665:TLR196665 TUZ196665:TVN196665 UEV196665:UFJ196665 UOR196665:UPF196665 UYN196665:UZB196665 VIJ196665:VIX196665 VSF196665:VST196665 WCB196665:WCP196665 WLX196665:WML196665 WVT196665:WWH196665 J262201:Z262201 JH262201:JV262201 TD262201:TR262201 ACZ262201:ADN262201 AMV262201:ANJ262201 AWR262201:AXF262201 BGN262201:BHB262201 BQJ262201:BQX262201 CAF262201:CAT262201 CKB262201:CKP262201 CTX262201:CUL262201 DDT262201:DEH262201 DNP262201:DOD262201 DXL262201:DXZ262201 EHH262201:EHV262201 ERD262201:ERR262201 FAZ262201:FBN262201 FKV262201:FLJ262201 FUR262201:FVF262201 GEN262201:GFB262201 GOJ262201:GOX262201 GYF262201:GYT262201 HIB262201:HIP262201 HRX262201:HSL262201 IBT262201:ICH262201 ILP262201:IMD262201 IVL262201:IVZ262201 JFH262201:JFV262201 JPD262201:JPR262201 JYZ262201:JZN262201 KIV262201:KJJ262201 KSR262201:KTF262201 LCN262201:LDB262201 LMJ262201:LMX262201 LWF262201:LWT262201 MGB262201:MGP262201 MPX262201:MQL262201 MZT262201:NAH262201 NJP262201:NKD262201 NTL262201:NTZ262201 ODH262201:ODV262201 OND262201:ONR262201 OWZ262201:OXN262201 PGV262201:PHJ262201 PQR262201:PRF262201 QAN262201:QBB262201 QKJ262201:QKX262201 QUF262201:QUT262201 REB262201:REP262201 RNX262201:ROL262201 RXT262201:RYH262201 SHP262201:SID262201 SRL262201:SRZ262201 TBH262201:TBV262201 TLD262201:TLR262201 TUZ262201:TVN262201 UEV262201:UFJ262201 UOR262201:UPF262201 UYN262201:UZB262201 VIJ262201:VIX262201 VSF262201:VST262201 WCB262201:WCP262201 WLX262201:WML262201 WVT262201:WWH262201 J327737:Z327737 JH327737:JV327737 TD327737:TR327737 ACZ327737:ADN327737 AMV327737:ANJ327737 AWR327737:AXF327737 BGN327737:BHB327737 BQJ327737:BQX327737 CAF327737:CAT327737 CKB327737:CKP327737 CTX327737:CUL327737 DDT327737:DEH327737 DNP327737:DOD327737 DXL327737:DXZ327737 EHH327737:EHV327737 ERD327737:ERR327737 FAZ327737:FBN327737 FKV327737:FLJ327737 FUR327737:FVF327737 GEN327737:GFB327737 GOJ327737:GOX327737 GYF327737:GYT327737 HIB327737:HIP327737 HRX327737:HSL327737 IBT327737:ICH327737 ILP327737:IMD327737 IVL327737:IVZ327737 JFH327737:JFV327737 JPD327737:JPR327737 JYZ327737:JZN327737 KIV327737:KJJ327737 KSR327737:KTF327737 LCN327737:LDB327737 LMJ327737:LMX327737 LWF327737:LWT327737 MGB327737:MGP327737 MPX327737:MQL327737 MZT327737:NAH327737 NJP327737:NKD327737 NTL327737:NTZ327737 ODH327737:ODV327737 OND327737:ONR327737 OWZ327737:OXN327737 PGV327737:PHJ327737 PQR327737:PRF327737 QAN327737:QBB327737 QKJ327737:QKX327737 QUF327737:QUT327737 REB327737:REP327737 RNX327737:ROL327737 RXT327737:RYH327737 SHP327737:SID327737 SRL327737:SRZ327737 TBH327737:TBV327737 TLD327737:TLR327737 TUZ327737:TVN327737 UEV327737:UFJ327737 UOR327737:UPF327737 UYN327737:UZB327737 VIJ327737:VIX327737 VSF327737:VST327737 WCB327737:WCP327737 WLX327737:WML327737 WVT327737:WWH327737 J393273:Z393273 JH393273:JV393273 TD393273:TR393273 ACZ393273:ADN393273 AMV393273:ANJ393273 AWR393273:AXF393273 BGN393273:BHB393273 BQJ393273:BQX393273 CAF393273:CAT393273 CKB393273:CKP393273 CTX393273:CUL393273 DDT393273:DEH393273 DNP393273:DOD393273 DXL393273:DXZ393273 EHH393273:EHV393273 ERD393273:ERR393273 FAZ393273:FBN393273 FKV393273:FLJ393273 FUR393273:FVF393273 GEN393273:GFB393273 GOJ393273:GOX393273 GYF393273:GYT393273 HIB393273:HIP393273 HRX393273:HSL393273 IBT393273:ICH393273 ILP393273:IMD393273 IVL393273:IVZ393273 JFH393273:JFV393273 JPD393273:JPR393273 JYZ393273:JZN393273 KIV393273:KJJ393273 KSR393273:KTF393273 LCN393273:LDB393273 LMJ393273:LMX393273 LWF393273:LWT393273 MGB393273:MGP393273 MPX393273:MQL393273 MZT393273:NAH393273 NJP393273:NKD393273 NTL393273:NTZ393273 ODH393273:ODV393273 OND393273:ONR393273 OWZ393273:OXN393273 PGV393273:PHJ393273 PQR393273:PRF393273 QAN393273:QBB393273 QKJ393273:QKX393273 QUF393273:QUT393273 REB393273:REP393273 RNX393273:ROL393273 RXT393273:RYH393273 SHP393273:SID393273 SRL393273:SRZ393273 TBH393273:TBV393273 TLD393273:TLR393273 TUZ393273:TVN393273 UEV393273:UFJ393273 UOR393273:UPF393273 UYN393273:UZB393273 VIJ393273:VIX393273 VSF393273:VST393273 WCB393273:WCP393273 WLX393273:WML393273 WVT393273:WWH393273 J458809:Z458809 JH458809:JV458809 TD458809:TR458809 ACZ458809:ADN458809 AMV458809:ANJ458809 AWR458809:AXF458809 BGN458809:BHB458809 BQJ458809:BQX458809 CAF458809:CAT458809 CKB458809:CKP458809 CTX458809:CUL458809 DDT458809:DEH458809 DNP458809:DOD458809 DXL458809:DXZ458809 EHH458809:EHV458809 ERD458809:ERR458809 FAZ458809:FBN458809 FKV458809:FLJ458809 FUR458809:FVF458809 GEN458809:GFB458809 GOJ458809:GOX458809 GYF458809:GYT458809 HIB458809:HIP458809 HRX458809:HSL458809 IBT458809:ICH458809 ILP458809:IMD458809 IVL458809:IVZ458809 JFH458809:JFV458809 JPD458809:JPR458809 JYZ458809:JZN458809 KIV458809:KJJ458809 KSR458809:KTF458809 LCN458809:LDB458809 LMJ458809:LMX458809 LWF458809:LWT458809 MGB458809:MGP458809 MPX458809:MQL458809 MZT458809:NAH458809 NJP458809:NKD458809 NTL458809:NTZ458809 ODH458809:ODV458809 OND458809:ONR458809 OWZ458809:OXN458809 PGV458809:PHJ458809 PQR458809:PRF458809 QAN458809:QBB458809 QKJ458809:QKX458809 QUF458809:QUT458809 REB458809:REP458809 RNX458809:ROL458809 RXT458809:RYH458809 SHP458809:SID458809 SRL458809:SRZ458809 TBH458809:TBV458809 TLD458809:TLR458809 TUZ458809:TVN458809 UEV458809:UFJ458809 UOR458809:UPF458809 UYN458809:UZB458809 VIJ458809:VIX458809 VSF458809:VST458809 WCB458809:WCP458809 WLX458809:WML458809 WVT458809:WWH458809 J524345:Z524345 JH524345:JV524345 TD524345:TR524345 ACZ524345:ADN524345 AMV524345:ANJ524345 AWR524345:AXF524345 BGN524345:BHB524345 BQJ524345:BQX524345 CAF524345:CAT524345 CKB524345:CKP524345 CTX524345:CUL524345 DDT524345:DEH524345 DNP524345:DOD524345 DXL524345:DXZ524345 EHH524345:EHV524345 ERD524345:ERR524345 FAZ524345:FBN524345 FKV524345:FLJ524345 FUR524345:FVF524345 GEN524345:GFB524345 GOJ524345:GOX524345 GYF524345:GYT524345 HIB524345:HIP524345 HRX524345:HSL524345 IBT524345:ICH524345 ILP524345:IMD524345 IVL524345:IVZ524345 JFH524345:JFV524345 JPD524345:JPR524345 JYZ524345:JZN524345 KIV524345:KJJ524345 KSR524345:KTF524345 LCN524345:LDB524345 LMJ524345:LMX524345 LWF524345:LWT524345 MGB524345:MGP524345 MPX524345:MQL524345 MZT524345:NAH524345 NJP524345:NKD524345 NTL524345:NTZ524345 ODH524345:ODV524345 OND524345:ONR524345 OWZ524345:OXN524345 PGV524345:PHJ524345 PQR524345:PRF524345 QAN524345:QBB524345 QKJ524345:QKX524345 QUF524345:QUT524345 REB524345:REP524345 RNX524345:ROL524345 RXT524345:RYH524345 SHP524345:SID524345 SRL524345:SRZ524345 TBH524345:TBV524345 TLD524345:TLR524345 TUZ524345:TVN524345 UEV524345:UFJ524345 UOR524345:UPF524345 UYN524345:UZB524345 VIJ524345:VIX524345 VSF524345:VST524345 WCB524345:WCP524345 WLX524345:WML524345 WVT524345:WWH524345 J589881:Z589881 JH589881:JV589881 TD589881:TR589881 ACZ589881:ADN589881 AMV589881:ANJ589881 AWR589881:AXF589881 BGN589881:BHB589881 BQJ589881:BQX589881 CAF589881:CAT589881 CKB589881:CKP589881 CTX589881:CUL589881 DDT589881:DEH589881 DNP589881:DOD589881 DXL589881:DXZ589881 EHH589881:EHV589881 ERD589881:ERR589881 FAZ589881:FBN589881 FKV589881:FLJ589881 FUR589881:FVF589881 GEN589881:GFB589881 GOJ589881:GOX589881 GYF589881:GYT589881 HIB589881:HIP589881 HRX589881:HSL589881 IBT589881:ICH589881 ILP589881:IMD589881 IVL589881:IVZ589881 JFH589881:JFV589881 JPD589881:JPR589881 JYZ589881:JZN589881 KIV589881:KJJ589881 KSR589881:KTF589881 LCN589881:LDB589881 LMJ589881:LMX589881 LWF589881:LWT589881 MGB589881:MGP589881 MPX589881:MQL589881 MZT589881:NAH589881 NJP589881:NKD589881 NTL589881:NTZ589881 ODH589881:ODV589881 OND589881:ONR589881 OWZ589881:OXN589881 PGV589881:PHJ589881 PQR589881:PRF589881 QAN589881:QBB589881 QKJ589881:QKX589881 QUF589881:QUT589881 REB589881:REP589881 RNX589881:ROL589881 RXT589881:RYH589881 SHP589881:SID589881 SRL589881:SRZ589881 TBH589881:TBV589881 TLD589881:TLR589881 TUZ589881:TVN589881 UEV589881:UFJ589881 UOR589881:UPF589881 UYN589881:UZB589881 VIJ589881:VIX589881 VSF589881:VST589881 WCB589881:WCP589881 WLX589881:WML589881 WVT589881:WWH589881 J655417:Z655417 JH655417:JV655417 TD655417:TR655417 ACZ655417:ADN655417 AMV655417:ANJ655417 AWR655417:AXF655417 BGN655417:BHB655417 BQJ655417:BQX655417 CAF655417:CAT655417 CKB655417:CKP655417 CTX655417:CUL655417 DDT655417:DEH655417 DNP655417:DOD655417 DXL655417:DXZ655417 EHH655417:EHV655417 ERD655417:ERR655417 FAZ655417:FBN655417 FKV655417:FLJ655417 FUR655417:FVF655417 GEN655417:GFB655417 GOJ655417:GOX655417 GYF655417:GYT655417 HIB655417:HIP655417 HRX655417:HSL655417 IBT655417:ICH655417 ILP655417:IMD655417 IVL655417:IVZ655417 JFH655417:JFV655417 JPD655417:JPR655417 JYZ655417:JZN655417 KIV655417:KJJ655417 KSR655417:KTF655417 LCN655417:LDB655417 LMJ655417:LMX655417 LWF655417:LWT655417 MGB655417:MGP655417 MPX655417:MQL655417 MZT655417:NAH655417 NJP655417:NKD655417 NTL655417:NTZ655417 ODH655417:ODV655417 OND655417:ONR655417 OWZ655417:OXN655417 PGV655417:PHJ655417 PQR655417:PRF655417 QAN655417:QBB655417 QKJ655417:QKX655417 QUF655417:QUT655417 REB655417:REP655417 RNX655417:ROL655417 RXT655417:RYH655417 SHP655417:SID655417 SRL655417:SRZ655417 TBH655417:TBV655417 TLD655417:TLR655417 TUZ655417:TVN655417 UEV655417:UFJ655417 UOR655417:UPF655417 UYN655417:UZB655417 VIJ655417:VIX655417 VSF655417:VST655417 WCB655417:WCP655417 WLX655417:WML655417 WVT655417:WWH655417 J720953:Z720953 JH720953:JV720953 TD720953:TR720953 ACZ720953:ADN720953 AMV720953:ANJ720953 AWR720953:AXF720953 BGN720953:BHB720953 BQJ720953:BQX720953 CAF720953:CAT720953 CKB720953:CKP720953 CTX720953:CUL720953 DDT720953:DEH720953 DNP720953:DOD720953 DXL720953:DXZ720953 EHH720953:EHV720953 ERD720953:ERR720953 FAZ720953:FBN720953 FKV720953:FLJ720953 FUR720953:FVF720953 GEN720953:GFB720953 GOJ720953:GOX720953 GYF720953:GYT720953 HIB720953:HIP720953 HRX720953:HSL720953 IBT720953:ICH720953 ILP720953:IMD720953 IVL720953:IVZ720953 JFH720953:JFV720953 JPD720953:JPR720953 JYZ720953:JZN720953 KIV720953:KJJ720953 KSR720953:KTF720953 LCN720953:LDB720953 LMJ720953:LMX720953 LWF720953:LWT720953 MGB720953:MGP720953 MPX720953:MQL720953 MZT720953:NAH720953 NJP720953:NKD720953 NTL720953:NTZ720953 ODH720953:ODV720953 OND720953:ONR720953 OWZ720953:OXN720953 PGV720953:PHJ720953 PQR720953:PRF720953 QAN720953:QBB720953 QKJ720953:QKX720953 QUF720953:QUT720953 REB720953:REP720953 RNX720953:ROL720953 RXT720953:RYH720953 SHP720953:SID720953 SRL720953:SRZ720953 TBH720953:TBV720953 TLD720953:TLR720953 TUZ720953:TVN720953 UEV720953:UFJ720953 UOR720953:UPF720953 UYN720953:UZB720953 VIJ720953:VIX720953 VSF720953:VST720953 WCB720953:WCP720953 WLX720953:WML720953 WVT720953:WWH720953 J786489:Z786489 JH786489:JV786489 TD786489:TR786489 ACZ786489:ADN786489 AMV786489:ANJ786489 AWR786489:AXF786489 BGN786489:BHB786489 BQJ786489:BQX786489 CAF786489:CAT786489 CKB786489:CKP786489 CTX786489:CUL786489 DDT786489:DEH786489 DNP786489:DOD786489 DXL786489:DXZ786489 EHH786489:EHV786489 ERD786489:ERR786489 FAZ786489:FBN786489 FKV786489:FLJ786489 FUR786489:FVF786489 GEN786489:GFB786489 GOJ786489:GOX786489 GYF786489:GYT786489 HIB786489:HIP786489 HRX786489:HSL786489 IBT786489:ICH786489 ILP786489:IMD786489 IVL786489:IVZ786489 JFH786489:JFV786489 JPD786489:JPR786489 JYZ786489:JZN786489 KIV786489:KJJ786489 KSR786489:KTF786489 LCN786489:LDB786489 LMJ786489:LMX786489 LWF786489:LWT786489 MGB786489:MGP786489 MPX786489:MQL786489 MZT786489:NAH786489 NJP786489:NKD786489 NTL786489:NTZ786489 ODH786489:ODV786489 OND786489:ONR786489 OWZ786489:OXN786489 PGV786489:PHJ786489 PQR786489:PRF786489 QAN786489:QBB786489 QKJ786489:QKX786489 QUF786489:QUT786489 REB786489:REP786489 RNX786489:ROL786489 RXT786489:RYH786489 SHP786489:SID786489 SRL786489:SRZ786489 TBH786489:TBV786489 TLD786489:TLR786489 TUZ786489:TVN786489 UEV786489:UFJ786489 UOR786489:UPF786489 UYN786489:UZB786489 VIJ786489:VIX786489 VSF786489:VST786489 WCB786489:WCP786489 WLX786489:WML786489 WVT786489:WWH786489 J852025:Z852025 JH852025:JV852025 TD852025:TR852025 ACZ852025:ADN852025 AMV852025:ANJ852025 AWR852025:AXF852025 BGN852025:BHB852025 BQJ852025:BQX852025 CAF852025:CAT852025 CKB852025:CKP852025 CTX852025:CUL852025 DDT852025:DEH852025 DNP852025:DOD852025 DXL852025:DXZ852025 EHH852025:EHV852025 ERD852025:ERR852025 FAZ852025:FBN852025 FKV852025:FLJ852025 FUR852025:FVF852025 GEN852025:GFB852025 GOJ852025:GOX852025 GYF852025:GYT852025 HIB852025:HIP852025 HRX852025:HSL852025 IBT852025:ICH852025 ILP852025:IMD852025 IVL852025:IVZ852025 JFH852025:JFV852025 JPD852025:JPR852025 JYZ852025:JZN852025 KIV852025:KJJ852025 KSR852025:KTF852025 LCN852025:LDB852025 LMJ852025:LMX852025 LWF852025:LWT852025 MGB852025:MGP852025 MPX852025:MQL852025 MZT852025:NAH852025 NJP852025:NKD852025 NTL852025:NTZ852025 ODH852025:ODV852025 OND852025:ONR852025 OWZ852025:OXN852025 PGV852025:PHJ852025 PQR852025:PRF852025 QAN852025:QBB852025 QKJ852025:QKX852025 QUF852025:QUT852025 REB852025:REP852025 RNX852025:ROL852025 RXT852025:RYH852025 SHP852025:SID852025 SRL852025:SRZ852025 TBH852025:TBV852025 TLD852025:TLR852025 TUZ852025:TVN852025 UEV852025:UFJ852025 UOR852025:UPF852025 UYN852025:UZB852025 VIJ852025:VIX852025 VSF852025:VST852025 WCB852025:WCP852025 WLX852025:WML852025 WVT852025:WWH852025 J917561:Z917561 JH917561:JV917561 TD917561:TR917561 ACZ917561:ADN917561 AMV917561:ANJ917561 AWR917561:AXF917561 BGN917561:BHB917561 BQJ917561:BQX917561 CAF917561:CAT917561 CKB917561:CKP917561 CTX917561:CUL917561 DDT917561:DEH917561 DNP917561:DOD917561 DXL917561:DXZ917561 EHH917561:EHV917561 ERD917561:ERR917561 FAZ917561:FBN917561 FKV917561:FLJ917561 FUR917561:FVF917561 GEN917561:GFB917561 GOJ917561:GOX917561 GYF917561:GYT917561 HIB917561:HIP917561 HRX917561:HSL917561 IBT917561:ICH917561 ILP917561:IMD917561 IVL917561:IVZ917561 JFH917561:JFV917561 JPD917561:JPR917561 JYZ917561:JZN917561 KIV917561:KJJ917561 KSR917561:KTF917561 LCN917561:LDB917561 LMJ917561:LMX917561 LWF917561:LWT917561 MGB917561:MGP917561 MPX917561:MQL917561 MZT917561:NAH917561 NJP917561:NKD917561 NTL917561:NTZ917561 ODH917561:ODV917561 OND917561:ONR917561 OWZ917561:OXN917561 PGV917561:PHJ917561 PQR917561:PRF917561 QAN917561:QBB917561 QKJ917561:QKX917561 QUF917561:QUT917561 REB917561:REP917561 RNX917561:ROL917561 RXT917561:RYH917561 SHP917561:SID917561 SRL917561:SRZ917561 TBH917561:TBV917561 TLD917561:TLR917561 TUZ917561:TVN917561 UEV917561:UFJ917561 UOR917561:UPF917561 UYN917561:UZB917561 VIJ917561:VIX917561 VSF917561:VST917561 WCB917561:WCP917561 WLX917561:WML917561 WVT917561:WWH917561 J983097:Z983097 JH983097:JV983097 TD983097:TR983097 ACZ983097:ADN983097 AMV983097:ANJ983097 AWR983097:AXF983097 BGN983097:BHB983097 BQJ983097:BQX983097 CAF983097:CAT983097 CKB983097:CKP983097 CTX983097:CUL983097 DDT983097:DEH983097 DNP983097:DOD983097 DXL983097:DXZ983097 EHH983097:EHV983097 ERD983097:ERR983097 FAZ983097:FBN983097 FKV983097:FLJ983097 FUR983097:FVF983097 GEN983097:GFB983097 GOJ983097:GOX983097 GYF983097:GYT983097 HIB983097:HIP983097 HRX983097:HSL983097 IBT983097:ICH983097 ILP983097:IMD983097 IVL983097:IVZ983097 JFH983097:JFV983097 JPD983097:JPR983097 JYZ983097:JZN983097 KIV983097:KJJ983097 KSR983097:KTF983097 LCN983097:LDB983097 LMJ983097:LMX983097 LWF983097:LWT983097 MGB983097:MGP983097 MPX983097:MQL983097 MZT983097:NAH983097 NJP983097:NKD983097 NTL983097:NTZ983097 ODH983097:ODV983097 OND983097:ONR983097 OWZ983097:OXN983097 PGV983097:PHJ983097 PQR983097:PRF983097 QAN983097:QBB983097 QKJ983097:QKX983097 QUF983097:QUT983097 REB983097:REP983097 RNX983097:ROL983097 RXT983097:RYH983097 SHP983097:SID983097 SRL983097:SRZ983097 TBH983097:TBV983097 TLD983097:TLR983097 TUZ983097:TVN983097 UEV983097:UFJ983097 UOR983097:UPF983097 UYN983097:UZB983097 VIJ983097:VIX983097 VSF983097:VST983097 WCB983097:WCP983097 WLX983097:WML983097 WVT983097:WWH983097 J59:Z59 JH59:JV59 TD59:TR59 ACZ59:ADN59 AMV59:ANJ59 AWR59:AXF59 BGN59:BHB59 BQJ59:BQX59 CAF59:CAT59 CKB59:CKP59 CTX59:CUL59 DDT59:DEH59 DNP59:DOD59 DXL59:DXZ59 EHH59:EHV59 ERD59:ERR59 FAZ59:FBN59 FKV59:FLJ59 FUR59:FVF59 GEN59:GFB59 GOJ59:GOX59 GYF59:GYT59 HIB59:HIP59 HRX59:HSL59 IBT59:ICH59 ILP59:IMD59 IVL59:IVZ59 JFH59:JFV59 JPD59:JPR59 JYZ59:JZN59 KIV59:KJJ59 KSR59:KTF59 LCN59:LDB59 LMJ59:LMX59 LWF59:LWT59 MGB59:MGP59 MPX59:MQL59 MZT59:NAH59 NJP59:NKD59 NTL59:NTZ59 ODH59:ODV59 OND59:ONR59 OWZ59:OXN59 PGV59:PHJ59 PQR59:PRF59 QAN59:QBB59 QKJ59:QKX59 QUF59:QUT59 REB59:REP59 RNX59:ROL59 RXT59:RYH59 SHP59:SID59 SRL59:SRZ59 TBH59:TBV59 TLD59:TLR59 TUZ59:TVN59 UEV59:UFJ59 UOR59:UPF59 UYN59:UZB59 VIJ59:VIX59 VSF59:VST59 WCB59:WCP59 WLX59:WML59 WVT59:WWH59 J65595:Z65595 JH65595:JV65595 TD65595:TR65595 ACZ65595:ADN65595 AMV65595:ANJ65595 AWR65595:AXF65595 BGN65595:BHB65595 BQJ65595:BQX65595 CAF65595:CAT65595 CKB65595:CKP65595 CTX65595:CUL65595 DDT65595:DEH65595 DNP65595:DOD65595 DXL65595:DXZ65595 EHH65595:EHV65595 ERD65595:ERR65595 FAZ65595:FBN65595 FKV65595:FLJ65595 FUR65595:FVF65595 GEN65595:GFB65595 GOJ65595:GOX65595 GYF65595:GYT65595 HIB65595:HIP65595 HRX65595:HSL65595 IBT65595:ICH65595 ILP65595:IMD65595 IVL65595:IVZ65595 JFH65595:JFV65595 JPD65595:JPR65595 JYZ65595:JZN65595 KIV65595:KJJ65595 KSR65595:KTF65595 LCN65595:LDB65595 LMJ65595:LMX65595 LWF65595:LWT65595 MGB65595:MGP65595 MPX65595:MQL65595 MZT65595:NAH65595 NJP65595:NKD65595 NTL65595:NTZ65595 ODH65595:ODV65595 OND65595:ONR65595 OWZ65595:OXN65595 PGV65595:PHJ65595 PQR65595:PRF65595 QAN65595:QBB65595 QKJ65595:QKX65595 QUF65595:QUT65595 REB65595:REP65595 RNX65595:ROL65595 RXT65595:RYH65595 SHP65595:SID65595 SRL65595:SRZ65595 TBH65595:TBV65595 TLD65595:TLR65595 TUZ65595:TVN65595 UEV65595:UFJ65595 UOR65595:UPF65595 UYN65595:UZB65595 VIJ65595:VIX65595 VSF65595:VST65595 WCB65595:WCP65595 WLX65595:WML65595 WVT65595:WWH65595 J131131:Z131131 JH131131:JV131131 TD131131:TR131131 ACZ131131:ADN131131 AMV131131:ANJ131131 AWR131131:AXF131131 BGN131131:BHB131131 BQJ131131:BQX131131 CAF131131:CAT131131 CKB131131:CKP131131 CTX131131:CUL131131 DDT131131:DEH131131 DNP131131:DOD131131 DXL131131:DXZ131131 EHH131131:EHV131131 ERD131131:ERR131131 FAZ131131:FBN131131 FKV131131:FLJ131131 FUR131131:FVF131131 GEN131131:GFB131131 GOJ131131:GOX131131 GYF131131:GYT131131 HIB131131:HIP131131 HRX131131:HSL131131 IBT131131:ICH131131 ILP131131:IMD131131 IVL131131:IVZ131131 JFH131131:JFV131131 JPD131131:JPR131131 JYZ131131:JZN131131 KIV131131:KJJ131131 KSR131131:KTF131131 LCN131131:LDB131131 LMJ131131:LMX131131 LWF131131:LWT131131 MGB131131:MGP131131 MPX131131:MQL131131 MZT131131:NAH131131 NJP131131:NKD131131 NTL131131:NTZ131131 ODH131131:ODV131131 OND131131:ONR131131 OWZ131131:OXN131131 PGV131131:PHJ131131 PQR131131:PRF131131 QAN131131:QBB131131 QKJ131131:QKX131131 QUF131131:QUT131131 REB131131:REP131131 RNX131131:ROL131131 RXT131131:RYH131131 SHP131131:SID131131 SRL131131:SRZ131131 TBH131131:TBV131131 TLD131131:TLR131131 TUZ131131:TVN131131 UEV131131:UFJ131131 UOR131131:UPF131131 UYN131131:UZB131131 VIJ131131:VIX131131 VSF131131:VST131131 WCB131131:WCP131131 WLX131131:WML131131 WVT131131:WWH131131 J196667:Z196667 JH196667:JV196667 TD196667:TR196667 ACZ196667:ADN196667 AMV196667:ANJ196667 AWR196667:AXF196667 BGN196667:BHB196667 BQJ196667:BQX196667 CAF196667:CAT196667 CKB196667:CKP196667 CTX196667:CUL196667 DDT196667:DEH196667 DNP196667:DOD196667 DXL196667:DXZ196667 EHH196667:EHV196667 ERD196667:ERR196667 FAZ196667:FBN196667 FKV196667:FLJ196667 FUR196667:FVF196667 GEN196667:GFB196667 GOJ196667:GOX196667 GYF196667:GYT196667 HIB196667:HIP196667 HRX196667:HSL196667 IBT196667:ICH196667 ILP196667:IMD196667 IVL196667:IVZ196667 JFH196667:JFV196667 JPD196667:JPR196667 JYZ196667:JZN196667 KIV196667:KJJ196667 KSR196667:KTF196667 LCN196667:LDB196667 LMJ196667:LMX196667 LWF196667:LWT196667 MGB196667:MGP196667 MPX196667:MQL196667 MZT196667:NAH196667 NJP196667:NKD196667 NTL196667:NTZ196667 ODH196667:ODV196667 OND196667:ONR196667 OWZ196667:OXN196667 PGV196667:PHJ196667 PQR196667:PRF196667 QAN196667:QBB196667 QKJ196667:QKX196667 QUF196667:QUT196667 REB196667:REP196667 RNX196667:ROL196667 RXT196667:RYH196667 SHP196667:SID196667 SRL196667:SRZ196667 TBH196667:TBV196667 TLD196667:TLR196667 TUZ196667:TVN196667 UEV196667:UFJ196667 UOR196667:UPF196667 UYN196667:UZB196667 VIJ196667:VIX196667 VSF196667:VST196667 WCB196667:WCP196667 WLX196667:WML196667 WVT196667:WWH196667 J262203:Z262203 JH262203:JV262203 TD262203:TR262203 ACZ262203:ADN262203 AMV262203:ANJ262203 AWR262203:AXF262203 BGN262203:BHB262203 BQJ262203:BQX262203 CAF262203:CAT262203 CKB262203:CKP262203 CTX262203:CUL262203 DDT262203:DEH262203 DNP262203:DOD262203 DXL262203:DXZ262203 EHH262203:EHV262203 ERD262203:ERR262203 FAZ262203:FBN262203 FKV262203:FLJ262203 FUR262203:FVF262203 GEN262203:GFB262203 GOJ262203:GOX262203 GYF262203:GYT262203 HIB262203:HIP262203 HRX262203:HSL262203 IBT262203:ICH262203 ILP262203:IMD262203 IVL262203:IVZ262203 JFH262203:JFV262203 JPD262203:JPR262203 JYZ262203:JZN262203 KIV262203:KJJ262203 KSR262203:KTF262203 LCN262203:LDB262203 LMJ262203:LMX262203 LWF262203:LWT262203 MGB262203:MGP262203 MPX262203:MQL262203 MZT262203:NAH262203 NJP262203:NKD262203 NTL262203:NTZ262203 ODH262203:ODV262203 OND262203:ONR262203 OWZ262203:OXN262203 PGV262203:PHJ262203 PQR262203:PRF262203 QAN262203:QBB262203 QKJ262203:QKX262203 QUF262203:QUT262203 REB262203:REP262203 RNX262203:ROL262203 RXT262203:RYH262203 SHP262203:SID262203 SRL262203:SRZ262203 TBH262203:TBV262203 TLD262203:TLR262203 TUZ262203:TVN262203 UEV262203:UFJ262203 UOR262203:UPF262203 UYN262203:UZB262203 VIJ262203:VIX262203 VSF262203:VST262203 WCB262203:WCP262203 WLX262203:WML262203 WVT262203:WWH262203 J327739:Z327739 JH327739:JV327739 TD327739:TR327739 ACZ327739:ADN327739 AMV327739:ANJ327739 AWR327739:AXF327739 BGN327739:BHB327739 BQJ327739:BQX327739 CAF327739:CAT327739 CKB327739:CKP327739 CTX327739:CUL327739 DDT327739:DEH327739 DNP327739:DOD327739 DXL327739:DXZ327739 EHH327739:EHV327739 ERD327739:ERR327739 FAZ327739:FBN327739 FKV327739:FLJ327739 FUR327739:FVF327739 GEN327739:GFB327739 GOJ327739:GOX327739 GYF327739:GYT327739 HIB327739:HIP327739 HRX327739:HSL327739 IBT327739:ICH327739 ILP327739:IMD327739 IVL327739:IVZ327739 JFH327739:JFV327739 JPD327739:JPR327739 JYZ327739:JZN327739 KIV327739:KJJ327739 KSR327739:KTF327739 LCN327739:LDB327739 LMJ327739:LMX327739 LWF327739:LWT327739 MGB327739:MGP327739 MPX327739:MQL327739 MZT327739:NAH327739 NJP327739:NKD327739 NTL327739:NTZ327739 ODH327739:ODV327739 OND327739:ONR327739 OWZ327739:OXN327739 PGV327739:PHJ327739 PQR327739:PRF327739 QAN327739:QBB327739 QKJ327739:QKX327739 QUF327739:QUT327739 REB327739:REP327739 RNX327739:ROL327739 RXT327739:RYH327739 SHP327739:SID327739 SRL327739:SRZ327739 TBH327739:TBV327739 TLD327739:TLR327739 TUZ327739:TVN327739 UEV327739:UFJ327739 UOR327739:UPF327739 UYN327739:UZB327739 VIJ327739:VIX327739 VSF327739:VST327739 WCB327739:WCP327739 WLX327739:WML327739 WVT327739:WWH327739 J393275:Z393275 JH393275:JV393275 TD393275:TR393275 ACZ393275:ADN393275 AMV393275:ANJ393275 AWR393275:AXF393275 BGN393275:BHB393275 BQJ393275:BQX393275 CAF393275:CAT393275 CKB393275:CKP393275 CTX393275:CUL393275 DDT393275:DEH393275 DNP393275:DOD393275 DXL393275:DXZ393275 EHH393275:EHV393275 ERD393275:ERR393275 FAZ393275:FBN393275 FKV393275:FLJ393275 FUR393275:FVF393275 GEN393275:GFB393275 GOJ393275:GOX393275 GYF393275:GYT393275 HIB393275:HIP393275 HRX393275:HSL393275 IBT393275:ICH393275 ILP393275:IMD393275 IVL393275:IVZ393275 JFH393275:JFV393275 JPD393275:JPR393275 JYZ393275:JZN393275 KIV393275:KJJ393275 KSR393275:KTF393275 LCN393275:LDB393275 LMJ393275:LMX393275 LWF393275:LWT393275 MGB393275:MGP393275 MPX393275:MQL393275 MZT393275:NAH393275 NJP393275:NKD393275 NTL393275:NTZ393275 ODH393275:ODV393275 OND393275:ONR393275 OWZ393275:OXN393275 PGV393275:PHJ393275 PQR393275:PRF393275 QAN393275:QBB393275 QKJ393275:QKX393275 QUF393275:QUT393275 REB393275:REP393275 RNX393275:ROL393275 RXT393275:RYH393275 SHP393275:SID393275 SRL393275:SRZ393275 TBH393275:TBV393275 TLD393275:TLR393275 TUZ393275:TVN393275 UEV393275:UFJ393275 UOR393275:UPF393275 UYN393275:UZB393275 VIJ393275:VIX393275 VSF393275:VST393275 WCB393275:WCP393275 WLX393275:WML393275 WVT393275:WWH393275 J458811:Z458811 JH458811:JV458811 TD458811:TR458811 ACZ458811:ADN458811 AMV458811:ANJ458811 AWR458811:AXF458811 BGN458811:BHB458811 BQJ458811:BQX458811 CAF458811:CAT458811 CKB458811:CKP458811 CTX458811:CUL458811 DDT458811:DEH458811 DNP458811:DOD458811 DXL458811:DXZ458811 EHH458811:EHV458811 ERD458811:ERR458811 FAZ458811:FBN458811 FKV458811:FLJ458811 FUR458811:FVF458811 GEN458811:GFB458811 GOJ458811:GOX458811 GYF458811:GYT458811 HIB458811:HIP458811 HRX458811:HSL458811 IBT458811:ICH458811 ILP458811:IMD458811 IVL458811:IVZ458811 JFH458811:JFV458811 JPD458811:JPR458811 JYZ458811:JZN458811 KIV458811:KJJ458811 KSR458811:KTF458811 LCN458811:LDB458811 LMJ458811:LMX458811 LWF458811:LWT458811 MGB458811:MGP458811 MPX458811:MQL458811 MZT458811:NAH458811 NJP458811:NKD458811 NTL458811:NTZ458811 ODH458811:ODV458811 OND458811:ONR458811 OWZ458811:OXN458811 PGV458811:PHJ458811 PQR458811:PRF458811 QAN458811:QBB458811 QKJ458811:QKX458811 QUF458811:QUT458811 REB458811:REP458811 RNX458811:ROL458811 RXT458811:RYH458811 SHP458811:SID458811 SRL458811:SRZ458811 TBH458811:TBV458811 TLD458811:TLR458811 TUZ458811:TVN458811 UEV458811:UFJ458811 UOR458811:UPF458811 UYN458811:UZB458811 VIJ458811:VIX458811 VSF458811:VST458811 WCB458811:WCP458811 WLX458811:WML458811 WVT458811:WWH458811 J524347:Z524347 JH524347:JV524347 TD524347:TR524347 ACZ524347:ADN524347 AMV524347:ANJ524347 AWR524347:AXF524347 BGN524347:BHB524347 BQJ524347:BQX524347 CAF524347:CAT524347 CKB524347:CKP524347 CTX524347:CUL524347 DDT524347:DEH524347 DNP524347:DOD524347 DXL524347:DXZ524347 EHH524347:EHV524347 ERD524347:ERR524347 FAZ524347:FBN524347 FKV524347:FLJ524347 FUR524347:FVF524347 GEN524347:GFB524347 GOJ524347:GOX524347 GYF524347:GYT524347 HIB524347:HIP524347 HRX524347:HSL524347 IBT524347:ICH524347 ILP524347:IMD524347 IVL524347:IVZ524347 JFH524347:JFV524347 JPD524347:JPR524347 JYZ524347:JZN524347 KIV524347:KJJ524347 KSR524347:KTF524347 LCN524347:LDB524347 LMJ524347:LMX524347 LWF524347:LWT524347 MGB524347:MGP524347 MPX524347:MQL524347 MZT524347:NAH524347 NJP524347:NKD524347 NTL524347:NTZ524347 ODH524347:ODV524347 OND524347:ONR524347 OWZ524347:OXN524347 PGV524347:PHJ524347 PQR524347:PRF524347 QAN524347:QBB524347 QKJ524347:QKX524347 QUF524347:QUT524347 REB524347:REP524347 RNX524347:ROL524347 RXT524347:RYH524347 SHP524347:SID524347 SRL524347:SRZ524347 TBH524347:TBV524347 TLD524347:TLR524347 TUZ524347:TVN524347 UEV524347:UFJ524347 UOR524347:UPF524347 UYN524347:UZB524347 VIJ524347:VIX524347 VSF524347:VST524347 WCB524347:WCP524347 WLX524347:WML524347 WVT524347:WWH524347 J589883:Z589883 JH589883:JV589883 TD589883:TR589883 ACZ589883:ADN589883 AMV589883:ANJ589883 AWR589883:AXF589883 BGN589883:BHB589883 BQJ589883:BQX589883 CAF589883:CAT589883 CKB589883:CKP589883 CTX589883:CUL589883 DDT589883:DEH589883 DNP589883:DOD589883 DXL589883:DXZ589883 EHH589883:EHV589883 ERD589883:ERR589883 FAZ589883:FBN589883 FKV589883:FLJ589883 FUR589883:FVF589883 GEN589883:GFB589883 GOJ589883:GOX589883 GYF589883:GYT589883 HIB589883:HIP589883 HRX589883:HSL589883 IBT589883:ICH589883 ILP589883:IMD589883 IVL589883:IVZ589883 JFH589883:JFV589883 JPD589883:JPR589883 JYZ589883:JZN589883 KIV589883:KJJ589883 KSR589883:KTF589883 LCN589883:LDB589883 LMJ589883:LMX589883 LWF589883:LWT589883 MGB589883:MGP589883 MPX589883:MQL589883 MZT589883:NAH589883 NJP589883:NKD589883 NTL589883:NTZ589883 ODH589883:ODV589883 OND589883:ONR589883 OWZ589883:OXN589883 PGV589883:PHJ589883 PQR589883:PRF589883 QAN589883:QBB589883 QKJ589883:QKX589883 QUF589883:QUT589883 REB589883:REP589883 RNX589883:ROL589883 RXT589883:RYH589883 SHP589883:SID589883 SRL589883:SRZ589883 TBH589883:TBV589883 TLD589883:TLR589883 TUZ589883:TVN589883 UEV589883:UFJ589883 UOR589883:UPF589883 UYN589883:UZB589883 VIJ589883:VIX589883 VSF589883:VST589883 WCB589883:WCP589883 WLX589883:WML589883 WVT589883:WWH589883 J655419:Z655419 JH655419:JV655419 TD655419:TR655419 ACZ655419:ADN655419 AMV655419:ANJ655419 AWR655419:AXF655419 BGN655419:BHB655419 BQJ655419:BQX655419 CAF655419:CAT655419 CKB655419:CKP655419 CTX655419:CUL655419 DDT655419:DEH655419 DNP655419:DOD655419 DXL655419:DXZ655419 EHH655419:EHV655419 ERD655419:ERR655419 FAZ655419:FBN655419 FKV655419:FLJ655419 FUR655419:FVF655419 GEN655419:GFB655419 GOJ655419:GOX655419 GYF655419:GYT655419 HIB655419:HIP655419 HRX655419:HSL655419 IBT655419:ICH655419 ILP655419:IMD655419 IVL655419:IVZ655419 JFH655419:JFV655419 JPD655419:JPR655419 JYZ655419:JZN655419 KIV655419:KJJ655419 KSR655419:KTF655419 LCN655419:LDB655419 LMJ655419:LMX655419 LWF655419:LWT655419 MGB655419:MGP655419 MPX655419:MQL655419 MZT655419:NAH655419 NJP655419:NKD655419 NTL655419:NTZ655419 ODH655419:ODV655419 OND655419:ONR655419 OWZ655419:OXN655419 PGV655419:PHJ655419 PQR655419:PRF655419 QAN655419:QBB655419 QKJ655419:QKX655419 QUF655419:QUT655419 REB655419:REP655419 RNX655419:ROL655419 RXT655419:RYH655419 SHP655419:SID655419 SRL655419:SRZ655419 TBH655419:TBV655419 TLD655419:TLR655419 TUZ655419:TVN655419 UEV655419:UFJ655419 UOR655419:UPF655419 UYN655419:UZB655419 VIJ655419:VIX655419 VSF655419:VST655419 WCB655419:WCP655419 WLX655419:WML655419 WVT655419:WWH655419 J720955:Z720955 JH720955:JV720955 TD720955:TR720955 ACZ720955:ADN720955 AMV720955:ANJ720955 AWR720955:AXF720955 BGN720955:BHB720955 BQJ720955:BQX720955 CAF720955:CAT720955 CKB720955:CKP720955 CTX720955:CUL720955 DDT720955:DEH720955 DNP720955:DOD720955 DXL720955:DXZ720955 EHH720955:EHV720955 ERD720955:ERR720955 FAZ720955:FBN720955 FKV720955:FLJ720955 FUR720955:FVF720955 GEN720955:GFB720955 GOJ720955:GOX720955 GYF720955:GYT720955 HIB720955:HIP720955 HRX720955:HSL720955 IBT720955:ICH720955 ILP720955:IMD720955 IVL720955:IVZ720955 JFH720955:JFV720955 JPD720955:JPR720955 JYZ720955:JZN720955 KIV720955:KJJ720955 KSR720955:KTF720955 LCN720955:LDB720955 LMJ720955:LMX720955 LWF720955:LWT720955 MGB720955:MGP720955 MPX720955:MQL720955 MZT720955:NAH720955 NJP720955:NKD720955 NTL720955:NTZ720955 ODH720955:ODV720955 OND720955:ONR720955 OWZ720955:OXN720955 PGV720955:PHJ720955 PQR720955:PRF720955 QAN720955:QBB720955 QKJ720955:QKX720955 QUF720955:QUT720955 REB720955:REP720955 RNX720955:ROL720955 RXT720955:RYH720955 SHP720955:SID720955 SRL720955:SRZ720955 TBH720955:TBV720955 TLD720955:TLR720955 TUZ720955:TVN720955 UEV720955:UFJ720955 UOR720955:UPF720955 UYN720955:UZB720955 VIJ720955:VIX720955 VSF720955:VST720955 WCB720955:WCP720955 WLX720955:WML720955 WVT720955:WWH720955 J786491:Z786491 JH786491:JV786491 TD786491:TR786491 ACZ786491:ADN786491 AMV786491:ANJ786491 AWR786491:AXF786491 BGN786491:BHB786491 BQJ786491:BQX786491 CAF786491:CAT786491 CKB786491:CKP786491 CTX786491:CUL786491 DDT786491:DEH786491 DNP786491:DOD786491 DXL786491:DXZ786491 EHH786491:EHV786491 ERD786491:ERR786491 FAZ786491:FBN786491 FKV786491:FLJ786491 FUR786491:FVF786491 GEN786491:GFB786491 GOJ786491:GOX786491 GYF786491:GYT786491 HIB786491:HIP786491 HRX786491:HSL786491 IBT786491:ICH786491 ILP786491:IMD786491 IVL786491:IVZ786491 JFH786491:JFV786491 JPD786491:JPR786491 JYZ786491:JZN786491 KIV786491:KJJ786491 KSR786491:KTF786491 LCN786491:LDB786491 LMJ786491:LMX786491 LWF786491:LWT786491 MGB786491:MGP786491 MPX786491:MQL786491 MZT786491:NAH786491 NJP786491:NKD786491 NTL786491:NTZ786491 ODH786491:ODV786491 OND786491:ONR786491 OWZ786491:OXN786491 PGV786491:PHJ786491 PQR786491:PRF786491 QAN786491:QBB786491 QKJ786491:QKX786491 QUF786491:QUT786491 REB786491:REP786491 RNX786491:ROL786491 RXT786491:RYH786491 SHP786491:SID786491 SRL786491:SRZ786491 TBH786491:TBV786491 TLD786491:TLR786491 TUZ786491:TVN786491 UEV786491:UFJ786491 UOR786491:UPF786491 UYN786491:UZB786491 VIJ786491:VIX786491 VSF786491:VST786491 WCB786491:WCP786491 WLX786491:WML786491 WVT786491:WWH786491 J852027:Z852027 JH852027:JV852027 TD852027:TR852027 ACZ852027:ADN852027 AMV852027:ANJ852027 AWR852027:AXF852027 BGN852027:BHB852027 BQJ852027:BQX852027 CAF852027:CAT852027 CKB852027:CKP852027 CTX852027:CUL852027 DDT852027:DEH852027 DNP852027:DOD852027 DXL852027:DXZ852027 EHH852027:EHV852027 ERD852027:ERR852027 FAZ852027:FBN852027 FKV852027:FLJ852027 FUR852027:FVF852027 GEN852027:GFB852027 GOJ852027:GOX852027 GYF852027:GYT852027 HIB852027:HIP852027 HRX852027:HSL852027 IBT852027:ICH852027 ILP852027:IMD852027 IVL852027:IVZ852027 JFH852027:JFV852027 JPD852027:JPR852027 JYZ852027:JZN852027 KIV852027:KJJ852027 KSR852027:KTF852027 LCN852027:LDB852027 LMJ852027:LMX852027 LWF852027:LWT852027 MGB852027:MGP852027 MPX852027:MQL852027 MZT852027:NAH852027 NJP852027:NKD852027 NTL852027:NTZ852027 ODH852027:ODV852027 OND852027:ONR852027 OWZ852027:OXN852027 PGV852027:PHJ852027 PQR852027:PRF852027 QAN852027:QBB852027 QKJ852027:QKX852027 QUF852027:QUT852027 REB852027:REP852027 RNX852027:ROL852027 RXT852027:RYH852027 SHP852027:SID852027 SRL852027:SRZ852027 TBH852027:TBV852027 TLD852027:TLR852027 TUZ852027:TVN852027 UEV852027:UFJ852027 UOR852027:UPF852027 UYN852027:UZB852027 VIJ852027:VIX852027 VSF852027:VST852027 WCB852027:WCP852027 WLX852027:WML852027 WVT852027:WWH852027 J917563:Z917563 JH917563:JV917563 TD917563:TR917563 ACZ917563:ADN917563 AMV917563:ANJ917563 AWR917563:AXF917563 BGN917563:BHB917563 BQJ917563:BQX917563 CAF917563:CAT917563 CKB917563:CKP917563 CTX917563:CUL917563 DDT917563:DEH917563 DNP917563:DOD917563 DXL917563:DXZ917563 EHH917563:EHV917563 ERD917563:ERR917563 FAZ917563:FBN917563 FKV917563:FLJ917563 FUR917563:FVF917563 GEN917563:GFB917563 GOJ917563:GOX917563 GYF917563:GYT917563 HIB917563:HIP917563 HRX917563:HSL917563 IBT917563:ICH917563 ILP917563:IMD917563 IVL917563:IVZ917563 JFH917563:JFV917563 JPD917563:JPR917563 JYZ917563:JZN917563 KIV917563:KJJ917563 KSR917563:KTF917563 LCN917563:LDB917563 LMJ917563:LMX917563 LWF917563:LWT917563 MGB917563:MGP917563 MPX917563:MQL917563 MZT917563:NAH917563 NJP917563:NKD917563 NTL917563:NTZ917563 ODH917563:ODV917563 OND917563:ONR917563 OWZ917563:OXN917563 PGV917563:PHJ917563 PQR917563:PRF917563 QAN917563:QBB917563 QKJ917563:QKX917563 QUF917563:QUT917563 REB917563:REP917563 RNX917563:ROL917563 RXT917563:RYH917563 SHP917563:SID917563 SRL917563:SRZ917563 TBH917563:TBV917563 TLD917563:TLR917563 TUZ917563:TVN917563 UEV917563:UFJ917563 UOR917563:UPF917563 UYN917563:UZB917563 VIJ917563:VIX917563 VSF917563:VST917563 WCB917563:WCP917563 WLX917563:WML917563 WVT917563:WWH917563 J983099:Z983099 JH983099:JV983099 TD983099:TR983099 ACZ983099:ADN983099 AMV983099:ANJ983099 AWR983099:AXF983099 BGN983099:BHB983099 BQJ983099:BQX983099 CAF983099:CAT983099 CKB983099:CKP983099 CTX983099:CUL983099 DDT983099:DEH983099 DNP983099:DOD983099 DXL983099:DXZ983099 EHH983099:EHV983099 ERD983099:ERR983099 FAZ983099:FBN983099 FKV983099:FLJ983099 FUR983099:FVF983099 GEN983099:GFB983099 GOJ983099:GOX983099 GYF983099:GYT983099 HIB983099:HIP983099 HRX983099:HSL983099 IBT983099:ICH983099 ILP983099:IMD983099 IVL983099:IVZ983099 JFH983099:JFV983099 JPD983099:JPR983099 JYZ983099:JZN983099 KIV983099:KJJ983099 KSR983099:KTF983099 LCN983099:LDB983099 LMJ983099:LMX983099 LWF983099:LWT983099 MGB983099:MGP983099 MPX983099:MQL983099 MZT983099:NAH983099 NJP983099:NKD983099 NTL983099:NTZ983099 ODH983099:ODV983099 OND983099:ONR983099 OWZ983099:OXN983099 PGV983099:PHJ983099 PQR983099:PRF983099 QAN983099:QBB983099 QKJ983099:QKX983099 QUF983099:QUT983099 REB983099:REP983099 RNX983099:ROL983099 RXT983099:RYH983099 SHP983099:SID983099 SRL983099:SRZ983099 TBH983099:TBV983099 TLD983099:TLR983099 TUZ983099:TVN983099 UEV983099:UFJ983099 UOR983099:UPF983099 UYN983099:UZB983099 VIJ983099:VIX983099 VSF983099:VST983099 WCB983099:WCP983099 WLX983099:WML983099 WVT983099:WWH983099 J61:Z61 JH61:JV61 TD61:TR61 ACZ61:ADN61 AMV61:ANJ61 AWR61:AXF61 BGN61:BHB61 BQJ61:BQX61 CAF61:CAT61 CKB61:CKP61 CTX61:CUL61 DDT61:DEH61 DNP61:DOD61 DXL61:DXZ61 EHH61:EHV61 ERD61:ERR61 FAZ61:FBN61 FKV61:FLJ61 FUR61:FVF61 GEN61:GFB61 GOJ61:GOX61 GYF61:GYT61 HIB61:HIP61 HRX61:HSL61 IBT61:ICH61 ILP61:IMD61 IVL61:IVZ61 JFH61:JFV61 JPD61:JPR61 JYZ61:JZN61 KIV61:KJJ61 KSR61:KTF61 LCN61:LDB61 LMJ61:LMX61 LWF61:LWT61 MGB61:MGP61 MPX61:MQL61 MZT61:NAH61 NJP61:NKD61 NTL61:NTZ61 ODH61:ODV61 OND61:ONR61 OWZ61:OXN61 PGV61:PHJ61 PQR61:PRF61 QAN61:QBB61 QKJ61:QKX61 QUF61:QUT61 REB61:REP61 RNX61:ROL61 RXT61:RYH61 SHP61:SID61 SRL61:SRZ61 TBH61:TBV61 TLD61:TLR61 TUZ61:TVN61 UEV61:UFJ61 UOR61:UPF61 UYN61:UZB61 VIJ61:VIX61 VSF61:VST61 WCB61:WCP61 WLX61:WML61 WVT61:WWH61 J65597:Z65597 JH65597:JV65597 TD65597:TR65597 ACZ65597:ADN65597 AMV65597:ANJ65597 AWR65597:AXF65597 BGN65597:BHB65597 BQJ65597:BQX65597 CAF65597:CAT65597 CKB65597:CKP65597 CTX65597:CUL65597 DDT65597:DEH65597 DNP65597:DOD65597 DXL65597:DXZ65597 EHH65597:EHV65597 ERD65597:ERR65597 FAZ65597:FBN65597 FKV65597:FLJ65597 FUR65597:FVF65597 GEN65597:GFB65597 GOJ65597:GOX65597 GYF65597:GYT65597 HIB65597:HIP65597 HRX65597:HSL65597 IBT65597:ICH65597 ILP65597:IMD65597 IVL65597:IVZ65597 JFH65597:JFV65597 JPD65597:JPR65597 JYZ65597:JZN65597 KIV65597:KJJ65597 KSR65597:KTF65597 LCN65597:LDB65597 LMJ65597:LMX65597 LWF65597:LWT65597 MGB65597:MGP65597 MPX65597:MQL65597 MZT65597:NAH65597 NJP65597:NKD65597 NTL65597:NTZ65597 ODH65597:ODV65597 OND65597:ONR65597 OWZ65597:OXN65597 PGV65597:PHJ65597 PQR65597:PRF65597 QAN65597:QBB65597 QKJ65597:QKX65597 QUF65597:QUT65597 REB65597:REP65597 RNX65597:ROL65597 RXT65597:RYH65597 SHP65597:SID65597 SRL65597:SRZ65597 TBH65597:TBV65597 TLD65597:TLR65597 TUZ65597:TVN65597 UEV65597:UFJ65597 UOR65597:UPF65597 UYN65597:UZB65597 VIJ65597:VIX65597 VSF65597:VST65597 WCB65597:WCP65597 WLX65597:WML65597 WVT65597:WWH65597 J131133:Z131133 JH131133:JV131133 TD131133:TR131133 ACZ131133:ADN131133 AMV131133:ANJ131133 AWR131133:AXF131133 BGN131133:BHB131133 BQJ131133:BQX131133 CAF131133:CAT131133 CKB131133:CKP131133 CTX131133:CUL131133 DDT131133:DEH131133 DNP131133:DOD131133 DXL131133:DXZ131133 EHH131133:EHV131133 ERD131133:ERR131133 FAZ131133:FBN131133 FKV131133:FLJ131133 FUR131133:FVF131133 GEN131133:GFB131133 GOJ131133:GOX131133 GYF131133:GYT131133 HIB131133:HIP131133 HRX131133:HSL131133 IBT131133:ICH131133 ILP131133:IMD131133 IVL131133:IVZ131133 JFH131133:JFV131133 JPD131133:JPR131133 JYZ131133:JZN131133 KIV131133:KJJ131133 KSR131133:KTF131133 LCN131133:LDB131133 LMJ131133:LMX131133 LWF131133:LWT131133 MGB131133:MGP131133 MPX131133:MQL131133 MZT131133:NAH131133 NJP131133:NKD131133 NTL131133:NTZ131133 ODH131133:ODV131133 OND131133:ONR131133 OWZ131133:OXN131133 PGV131133:PHJ131133 PQR131133:PRF131133 QAN131133:QBB131133 QKJ131133:QKX131133 QUF131133:QUT131133 REB131133:REP131133 RNX131133:ROL131133 RXT131133:RYH131133 SHP131133:SID131133 SRL131133:SRZ131133 TBH131133:TBV131133 TLD131133:TLR131133 TUZ131133:TVN131133 UEV131133:UFJ131133 UOR131133:UPF131133 UYN131133:UZB131133 VIJ131133:VIX131133 VSF131133:VST131133 WCB131133:WCP131133 WLX131133:WML131133 WVT131133:WWH131133 J196669:Z196669 JH196669:JV196669 TD196669:TR196669 ACZ196669:ADN196669 AMV196669:ANJ196669 AWR196669:AXF196669 BGN196669:BHB196669 BQJ196669:BQX196669 CAF196669:CAT196669 CKB196669:CKP196669 CTX196669:CUL196669 DDT196669:DEH196669 DNP196669:DOD196669 DXL196669:DXZ196669 EHH196669:EHV196669 ERD196669:ERR196669 FAZ196669:FBN196669 FKV196669:FLJ196669 FUR196669:FVF196669 GEN196669:GFB196669 GOJ196669:GOX196669 GYF196669:GYT196669 HIB196669:HIP196669 HRX196669:HSL196669 IBT196669:ICH196669 ILP196669:IMD196669 IVL196669:IVZ196669 JFH196669:JFV196669 JPD196669:JPR196669 JYZ196669:JZN196669 KIV196669:KJJ196669 KSR196669:KTF196669 LCN196669:LDB196669 LMJ196669:LMX196669 LWF196669:LWT196669 MGB196669:MGP196669 MPX196669:MQL196669 MZT196669:NAH196669 NJP196669:NKD196669 NTL196669:NTZ196669 ODH196669:ODV196669 OND196669:ONR196669 OWZ196669:OXN196669 PGV196669:PHJ196669 PQR196669:PRF196669 QAN196669:QBB196669 QKJ196669:QKX196669 QUF196669:QUT196669 REB196669:REP196669 RNX196669:ROL196669 RXT196669:RYH196669 SHP196669:SID196669 SRL196669:SRZ196669 TBH196669:TBV196669 TLD196669:TLR196669 TUZ196669:TVN196669 UEV196669:UFJ196669 UOR196669:UPF196669 UYN196669:UZB196669 VIJ196669:VIX196669 VSF196669:VST196669 WCB196669:WCP196669 WLX196669:WML196669 WVT196669:WWH196669 J262205:Z262205 JH262205:JV262205 TD262205:TR262205 ACZ262205:ADN262205 AMV262205:ANJ262205 AWR262205:AXF262205 BGN262205:BHB262205 BQJ262205:BQX262205 CAF262205:CAT262205 CKB262205:CKP262205 CTX262205:CUL262205 DDT262205:DEH262205 DNP262205:DOD262205 DXL262205:DXZ262205 EHH262205:EHV262205 ERD262205:ERR262205 FAZ262205:FBN262205 FKV262205:FLJ262205 FUR262205:FVF262205 GEN262205:GFB262205 GOJ262205:GOX262205 GYF262205:GYT262205 HIB262205:HIP262205 HRX262205:HSL262205 IBT262205:ICH262205 ILP262205:IMD262205 IVL262205:IVZ262205 JFH262205:JFV262205 JPD262205:JPR262205 JYZ262205:JZN262205 KIV262205:KJJ262205 KSR262205:KTF262205 LCN262205:LDB262205 LMJ262205:LMX262205 LWF262205:LWT262205 MGB262205:MGP262205 MPX262205:MQL262205 MZT262205:NAH262205 NJP262205:NKD262205 NTL262205:NTZ262205 ODH262205:ODV262205 OND262205:ONR262205 OWZ262205:OXN262205 PGV262205:PHJ262205 PQR262205:PRF262205 QAN262205:QBB262205 QKJ262205:QKX262205 QUF262205:QUT262205 REB262205:REP262205 RNX262205:ROL262205 RXT262205:RYH262205 SHP262205:SID262205 SRL262205:SRZ262205 TBH262205:TBV262205 TLD262205:TLR262205 TUZ262205:TVN262205 UEV262205:UFJ262205 UOR262205:UPF262205 UYN262205:UZB262205 VIJ262205:VIX262205 VSF262205:VST262205 WCB262205:WCP262205 WLX262205:WML262205 WVT262205:WWH262205 J327741:Z327741 JH327741:JV327741 TD327741:TR327741 ACZ327741:ADN327741 AMV327741:ANJ327741 AWR327741:AXF327741 BGN327741:BHB327741 BQJ327741:BQX327741 CAF327741:CAT327741 CKB327741:CKP327741 CTX327741:CUL327741 DDT327741:DEH327741 DNP327741:DOD327741 DXL327741:DXZ327741 EHH327741:EHV327741 ERD327741:ERR327741 FAZ327741:FBN327741 FKV327741:FLJ327741 FUR327741:FVF327741 GEN327741:GFB327741 GOJ327741:GOX327741 GYF327741:GYT327741 HIB327741:HIP327741 HRX327741:HSL327741 IBT327741:ICH327741 ILP327741:IMD327741 IVL327741:IVZ327741 JFH327741:JFV327741 JPD327741:JPR327741 JYZ327741:JZN327741 KIV327741:KJJ327741 KSR327741:KTF327741 LCN327741:LDB327741 LMJ327741:LMX327741 LWF327741:LWT327741 MGB327741:MGP327741 MPX327741:MQL327741 MZT327741:NAH327741 NJP327741:NKD327741 NTL327741:NTZ327741 ODH327741:ODV327741 OND327741:ONR327741 OWZ327741:OXN327741 PGV327741:PHJ327741 PQR327741:PRF327741 QAN327741:QBB327741 QKJ327741:QKX327741 QUF327741:QUT327741 REB327741:REP327741 RNX327741:ROL327741 RXT327741:RYH327741 SHP327741:SID327741 SRL327741:SRZ327741 TBH327741:TBV327741 TLD327741:TLR327741 TUZ327741:TVN327741 UEV327741:UFJ327741 UOR327741:UPF327741 UYN327741:UZB327741 VIJ327741:VIX327741 VSF327741:VST327741 WCB327741:WCP327741 WLX327741:WML327741 WVT327741:WWH327741 J393277:Z393277 JH393277:JV393277 TD393277:TR393277 ACZ393277:ADN393277 AMV393277:ANJ393277 AWR393277:AXF393277 BGN393277:BHB393277 BQJ393277:BQX393277 CAF393277:CAT393277 CKB393277:CKP393277 CTX393277:CUL393277 DDT393277:DEH393277 DNP393277:DOD393277 DXL393277:DXZ393277 EHH393277:EHV393277 ERD393277:ERR393277 FAZ393277:FBN393277 FKV393277:FLJ393277 FUR393277:FVF393277 GEN393277:GFB393277 GOJ393277:GOX393277 GYF393277:GYT393277 HIB393277:HIP393277 HRX393277:HSL393277 IBT393277:ICH393277 ILP393277:IMD393277 IVL393277:IVZ393277 JFH393277:JFV393277 JPD393277:JPR393277 JYZ393277:JZN393277 KIV393277:KJJ393277 KSR393277:KTF393277 LCN393277:LDB393277 LMJ393277:LMX393277 LWF393277:LWT393277 MGB393277:MGP393277 MPX393277:MQL393277 MZT393277:NAH393277 NJP393277:NKD393277 NTL393277:NTZ393277 ODH393277:ODV393277 OND393277:ONR393277 OWZ393277:OXN393277 PGV393277:PHJ393277 PQR393277:PRF393277 QAN393277:QBB393277 QKJ393277:QKX393277 QUF393277:QUT393277 REB393277:REP393277 RNX393277:ROL393277 RXT393277:RYH393277 SHP393277:SID393277 SRL393277:SRZ393277 TBH393277:TBV393277 TLD393277:TLR393277 TUZ393277:TVN393277 UEV393277:UFJ393277 UOR393277:UPF393277 UYN393277:UZB393277 VIJ393277:VIX393277 VSF393277:VST393277 WCB393277:WCP393277 WLX393277:WML393277 WVT393277:WWH393277 J458813:Z458813 JH458813:JV458813 TD458813:TR458813 ACZ458813:ADN458813 AMV458813:ANJ458813 AWR458813:AXF458813 BGN458813:BHB458813 BQJ458813:BQX458813 CAF458813:CAT458813 CKB458813:CKP458813 CTX458813:CUL458813 DDT458813:DEH458813 DNP458813:DOD458813 DXL458813:DXZ458813 EHH458813:EHV458813 ERD458813:ERR458813 FAZ458813:FBN458813 FKV458813:FLJ458813 FUR458813:FVF458813 GEN458813:GFB458813 GOJ458813:GOX458813 GYF458813:GYT458813 HIB458813:HIP458813 HRX458813:HSL458813 IBT458813:ICH458813 ILP458813:IMD458813 IVL458813:IVZ458813 JFH458813:JFV458813 JPD458813:JPR458813 JYZ458813:JZN458813 KIV458813:KJJ458813 KSR458813:KTF458813 LCN458813:LDB458813 LMJ458813:LMX458813 LWF458813:LWT458813 MGB458813:MGP458813 MPX458813:MQL458813 MZT458813:NAH458813 NJP458813:NKD458813 NTL458813:NTZ458813 ODH458813:ODV458813 OND458813:ONR458813 OWZ458813:OXN458813 PGV458813:PHJ458813 PQR458813:PRF458813 QAN458813:QBB458813 QKJ458813:QKX458813 QUF458813:QUT458813 REB458813:REP458813 RNX458813:ROL458813 RXT458813:RYH458813 SHP458813:SID458813 SRL458813:SRZ458813 TBH458813:TBV458813 TLD458813:TLR458813 TUZ458813:TVN458813 UEV458813:UFJ458813 UOR458813:UPF458813 UYN458813:UZB458813 VIJ458813:VIX458813 VSF458813:VST458813 WCB458813:WCP458813 WLX458813:WML458813 WVT458813:WWH458813 J524349:Z524349 JH524349:JV524349 TD524349:TR524349 ACZ524349:ADN524349 AMV524349:ANJ524349 AWR524349:AXF524349 BGN524349:BHB524349 BQJ524349:BQX524349 CAF524349:CAT524349 CKB524349:CKP524349 CTX524349:CUL524349 DDT524349:DEH524349 DNP524349:DOD524349 DXL524349:DXZ524349 EHH524349:EHV524349 ERD524349:ERR524349 FAZ524349:FBN524349 FKV524349:FLJ524349 FUR524349:FVF524349 GEN524349:GFB524349 GOJ524349:GOX524349 GYF524349:GYT524349 HIB524349:HIP524349 HRX524349:HSL524349 IBT524349:ICH524349 ILP524349:IMD524349 IVL524349:IVZ524349 JFH524349:JFV524349 JPD524349:JPR524349 JYZ524349:JZN524349 KIV524349:KJJ524349 KSR524349:KTF524349 LCN524349:LDB524349 LMJ524349:LMX524349 LWF524349:LWT524349 MGB524349:MGP524349 MPX524349:MQL524349 MZT524349:NAH524349 NJP524349:NKD524349 NTL524349:NTZ524349 ODH524349:ODV524349 OND524349:ONR524349 OWZ524349:OXN524349 PGV524349:PHJ524349 PQR524349:PRF524349 QAN524349:QBB524349 QKJ524349:QKX524349 QUF524349:QUT524349 REB524349:REP524349 RNX524349:ROL524349 RXT524349:RYH524349 SHP524349:SID524349 SRL524349:SRZ524349 TBH524349:TBV524349 TLD524349:TLR524349 TUZ524349:TVN524349 UEV524349:UFJ524349 UOR524349:UPF524349 UYN524349:UZB524349 VIJ524349:VIX524349 VSF524349:VST524349 WCB524349:WCP524349 WLX524349:WML524349 WVT524349:WWH524349 J589885:Z589885 JH589885:JV589885 TD589885:TR589885 ACZ589885:ADN589885 AMV589885:ANJ589885 AWR589885:AXF589885 BGN589885:BHB589885 BQJ589885:BQX589885 CAF589885:CAT589885 CKB589885:CKP589885 CTX589885:CUL589885 DDT589885:DEH589885 DNP589885:DOD589885 DXL589885:DXZ589885 EHH589885:EHV589885 ERD589885:ERR589885 FAZ589885:FBN589885 FKV589885:FLJ589885 FUR589885:FVF589885 GEN589885:GFB589885 GOJ589885:GOX589885 GYF589885:GYT589885 HIB589885:HIP589885 HRX589885:HSL589885 IBT589885:ICH589885 ILP589885:IMD589885 IVL589885:IVZ589885 JFH589885:JFV589885 JPD589885:JPR589885 JYZ589885:JZN589885 KIV589885:KJJ589885 KSR589885:KTF589885 LCN589885:LDB589885 LMJ589885:LMX589885 LWF589885:LWT589885 MGB589885:MGP589885 MPX589885:MQL589885 MZT589885:NAH589885 NJP589885:NKD589885 NTL589885:NTZ589885 ODH589885:ODV589885 OND589885:ONR589885 OWZ589885:OXN589885 PGV589885:PHJ589885 PQR589885:PRF589885 QAN589885:QBB589885 QKJ589885:QKX589885 QUF589885:QUT589885 REB589885:REP589885 RNX589885:ROL589885 RXT589885:RYH589885 SHP589885:SID589885 SRL589885:SRZ589885 TBH589885:TBV589885 TLD589885:TLR589885 TUZ589885:TVN589885 UEV589885:UFJ589885 UOR589885:UPF589885 UYN589885:UZB589885 VIJ589885:VIX589885 VSF589885:VST589885 WCB589885:WCP589885 WLX589885:WML589885 WVT589885:WWH589885 J655421:Z655421 JH655421:JV655421 TD655421:TR655421 ACZ655421:ADN655421 AMV655421:ANJ655421 AWR655421:AXF655421 BGN655421:BHB655421 BQJ655421:BQX655421 CAF655421:CAT655421 CKB655421:CKP655421 CTX655421:CUL655421 DDT655421:DEH655421 DNP655421:DOD655421 DXL655421:DXZ655421 EHH655421:EHV655421 ERD655421:ERR655421 FAZ655421:FBN655421 FKV655421:FLJ655421 FUR655421:FVF655421 GEN655421:GFB655421 GOJ655421:GOX655421 GYF655421:GYT655421 HIB655421:HIP655421 HRX655421:HSL655421 IBT655421:ICH655421 ILP655421:IMD655421 IVL655421:IVZ655421 JFH655421:JFV655421 JPD655421:JPR655421 JYZ655421:JZN655421 KIV655421:KJJ655421 KSR655421:KTF655421 LCN655421:LDB655421 LMJ655421:LMX655421 LWF655421:LWT655421 MGB655421:MGP655421 MPX655421:MQL655421 MZT655421:NAH655421 NJP655421:NKD655421 NTL655421:NTZ655421 ODH655421:ODV655421 OND655421:ONR655421 OWZ655421:OXN655421 PGV655421:PHJ655421 PQR655421:PRF655421 QAN655421:QBB655421 QKJ655421:QKX655421 QUF655421:QUT655421 REB655421:REP655421 RNX655421:ROL655421 RXT655421:RYH655421 SHP655421:SID655421 SRL655421:SRZ655421 TBH655421:TBV655421 TLD655421:TLR655421 TUZ655421:TVN655421 UEV655421:UFJ655421 UOR655421:UPF655421 UYN655421:UZB655421 VIJ655421:VIX655421 VSF655421:VST655421 WCB655421:WCP655421 WLX655421:WML655421 WVT655421:WWH655421 J720957:Z720957 JH720957:JV720957 TD720957:TR720957 ACZ720957:ADN720957 AMV720957:ANJ720957 AWR720957:AXF720957 BGN720957:BHB720957 BQJ720957:BQX720957 CAF720957:CAT720957 CKB720957:CKP720957 CTX720957:CUL720957 DDT720957:DEH720957 DNP720957:DOD720957 DXL720957:DXZ720957 EHH720957:EHV720957 ERD720957:ERR720957 FAZ720957:FBN720957 FKV720957:FLJ720957 FUR720957:FVF720957 GEN720957:GFB720957 GOJ720957:GOX720957 GYF720957:GYT720957 HIB720957:HIP720957 HRX720957:HSL720957 IBT720957:ICH720957 ILP720957:IMD720957 IVL720957:IVZ720957 JFH720957:JFV720957 JPD720957:JPR720957 JYZ720957:JZN720957 KIV720957:KJJ720957 KSR720957:KTF720957 LCN720957:LDB720957 LMJ720957:LMX720957 LWF720957:LWT720957 MGB720957:MGP720957 MPX720957:MQL720957 MZT720957:NAH720957 NJP720957:NKD720957 NTL720957:NTZ720957 ODH720957:ODV720957 OND720957:ONR720957 OWZ720957:OXN720957 PGV720957:PHJ720957 PQR720957:PRF720957 QAN720957:QBB720957 QKJ720957:QKX720957 QUF720957:QUT720957 REB720957:REP720957 RNX720957:ROL720957 RXT720957:RYH720957 SHP720957:SID720957 SRL720957:SRZ720957 TBH720957:TBV720957 TLD720957:TLR720957 TUZ720957:TVN720957 UEV720957:UFJ720957 UOR720957:UPF720957 UYN720957:UZB720957 VIJ720957:VIX720957 VSF720957:VST720957 WCB720957:WCP720957 WLX720957:WML720957 WVT720957:WWH720957 J786493:Z786493 JH786493:JV786493 TD786493:TR786493 ACZ786493:ADN786493 AMV786493:ANJ786493 AWR786493:AXF786493 BGN786493:BHB786493 BQJ786493:BQX786493 CAF786493:CAT786493 CKB786493:CKP786493 CTX786493:CUL786493 DDT786493:DEH786493 DNP786493:DOD786493 DXL786493:DXZ786493 EHH786493:EHV786493 ERD786493:ERR786493 FAZ786493:FBN786493 FKV786493:FLJ786493 FUR786493:FVF786493 GEN786493:GFB786493 GOJ786493:GOX786493 GYF786493:GYT786493 HIB786493:HIP786493 HRX786493:HSL786493 IBT786493:ICH786493 ILP786493:IMD786493 IVL786493:IVZ786493 JFH786493:JFV786493 JPD786493:JPR786493 JYZ786493:JZN786493 KIV786493:KJJ786493 KSR786493:KTF786493 LCN786493:LDB786493 LMJ786493:LMX786493 LWF786493:LWT786493 MGB786493:MGP786493 MPX786493:MQL786493 MZT786493:NAH786493 NJP786493:NKD786493 NTL786493:NTZ786493 ODH786493:ODV786493 OND786493:ONR786493 OWZ786493:OXN786493 PGV786493:PHJ786493 PQR786493:PRF786493 QAN786493:QBB786493 QKJ786493:QKX786493 QUF786493:QUT786493 REB786493:REP786493 RNX786493:ROL786493 RXT786493:RYH786493 SHP786493:SID786493 SRL786493:SRZ786493 TBH786493:TBV786493 TLD786493:TLR786493 TUZ786493:TVN786493 UEV786493:UFJ786493 UOR786493:UPF786493 UYN786493:UZB786493 VIJ786493:VIX786493 VSF786493:VST786493 WCB786493:WCP786493 WLX786493:WML786493 WVT786493:WWH786493 J852029:Z852029 JH852029:JV852029 TD852029:TR852029 ACZ852029:ADN852029 AMV852029:ANJ852029 AWR852029:AXF852029 BGN852029:BHB852029 BQJ852029:BQX852029 CAF852029:CAT852029 CKB852029:CKP852029 CTX852029:CUL852029 DDT852029:DEH852029 DNP852029:DOD852029 DXL852029:DXZ852029 EHH852029:EHV852029 ERD852029:ERR852029 FAZ852029:FBN852029 FKV852029:FLJ852029 FUR852029:FVF852029 GEN852029:GFB852029 GOJ852029:GOX852029 GYF852029:GYT852029 HIB852029:HIP852029 HRX852029:HSL852029 IBT852029:ICH852029 ILP852029:IMD852029 IVL852029:IVZ852029 JFH852029:JFV852029 JPD852029:JPR852029 JYZ852029:JZN852029 KIV852029:KJJ852029 KSR852029:KTF852029 LCN852029:LDB852029 LMJ852029:LMX852029 LWF852029:LWT852029 MGB852029:MGP852029 MPX852029:MQL852029 MZT852029:NAH852029 NJP852029:NKD852029 NTL852029:NTZ852029 ODH852029:ODV852029 OND852029:ONR852029 OWZ852029:OXN852029 PGV852029:PHJ852029 PQR852029:PRF852029 QAN852029:QBB852029 QKJ852029:QKX852029 QUF852029:QUT852029 REB852029:REP852029 RNX852029:ROL852029 RXT852029:RYH852029 SHP852029:SID852029 SRL852029:SRZ852029 TBH852029:TBV852029 TLD852029:TLR852029 TUZ852029:TVN852029 UEV852029:UFJ852029 UOR852029:UPF852029 UYN852029:UZB852029 VIJ852029:VIX852029 VSF852029:VST852029 WCB852029:WCP852029 WLX852029:WML852029 WVT852029:WWH852029 J917565:Z917565 JH917565:JV917565 TD917565:TR917565 ACZ917565:ADN917565 AMV917565:ANJ917565 AWR917565:AXF917565 BGN917565:BHB917565 BQJ917565:BQX917565 CAF917565:CAT917565 CKB917565:CKP917565 CTX917565:CUL917565 DDT917565:DEH917565 DNP917565:DOD917565 DXL917565:DXZ917565 EHH917565:EHV917565 ERD917565:ERR917565 FAZ917565:FBN917565 FKV917565:FLJ917565 FUR917565:FVF917565 GEN917565:GFB917565 GOJ917565:GOX917565 GYF917565:GYT917565 HIB917565:HIP917565 HRX917565:HSL917565 IBT917565:ICH917565 ILP917565:IMD917565 IVL917565:IVZ917565 JFH917565:JFV917565 JPD917565:JPR917565 JYZ917565:JZN917565 KIV917565:KJJ917565 KSR917565:KTF917565 LCN917565:LDB917565 LMJ917565:LMX917565 LWF917565:LWT917565 MGB917565:MGP917565 MPX917565:MQL917565 MZT917565:NAH917565 NJP917565:NKD917565 NTL917565:NTZ917565 ODH917565:ODV917565 OND917565:ONR917565 OWZ917565:OXN917565 PGV917565:PHJ917565 PQR917565:PRF917565 QAN917565:QBB917565 QKJ917565:QKX917565 QUF917565:QUT917565 REB917565:REP917565 RNX917565:ROL917565 RXT917565:RYH917565 SHP917565:SID917565 SRL917565:SRZ917565 TBH917565:TBV917565 TLD917565:TLR917565 TUZ917565:TVN917565 UEV917565:UFJ917565 UOR917565:UPF917565 UYN917565:UZB917565 VIJ917565:VIX917565 VSF917565:VST917565 WCB917565:WCP917565 WLX917565:WML917565 WVT917565:WWH917565 J983101:Z983101 JH983101:JV983101 TD983101:TR983101 ACZ983101:ADN983101 AMV983101:ANJ983101 AWR983101:AXF983101 BGN983101:BHB983101 BQJ983101:BQX983101 CAF983101:CAT983101 CKB983101:CKP983101 CTX983101:CUL983101 DDT983101:DEH983101 DNP983101:DOD983101 DXL983101:DXZ983101 EHH983101:EHV983101 ERD983101:ERR983101 FAZ983101:FBN983101 FKV983101:FLJ983101 FUR983101:FVF983101 GEN983101:GFB983101 GOJ983101:GOX983101 GYF983101:GYT983101 HIB983101:HIP983101 HRX983101:HSL983101 IBT983101:ICH983101 ILP983101:IMD983101 IVL983101:IVZ983101 JFH983101:JFV983101 JPD983101:JPR983101 JYZ983101:JZN983101 KIV983101:KJJ983101 KSR983101:KTF983101 LCN983101:LDB983101 LMJ983101:LMX983101 LWF983101:LWT983101 MGB983101:MGP983101 MPX983101:MQL983101 MZT983101:NAH983101 NJP983101:NKD983101 NTL983101:NTZ983101 ODH983101:ODV983101 OND983101:ONR983101 OWZ983101:OXN983101 PGV983101:PHJ983101 PQR983101:PRF983101 QAN983101:QBB983101 QKJ983101:QKX983101 QUF983101:QUT983101 REB983101:REP983101 RNX983101:ROL983101 RXT983101:RYH983101 SHP983101:SID983101 SRL983101:SRZ983101 TBH983101:TBV983101 TLD983101:TLR983101 TUZ983101:TVN983101 UEV983101:UFJ983101 UOR983101:UPF983101 UYN983101:UZB983101 VIJ983101:VIX983101 VSF983101:VST983101 WCB983101:WCP983101 WLX983101:WML983101 WVT983101:WWH983101 J63:Z63 JH63:JV63 TD63:TR63 ACZ63:ADN63 AMV63:ANJ63 AWR63:AXF63 BGN63:BHB63 BQJ63:BQX63 CAF63:CAT63 CKB63:CKP63 CTX63:CUL63 DDT63:DEH63 DNP63:DOD63 DXL63:DXZ63 EHH63:EHV63 ERD63:ERR63 FAZ63:FBN63 FKV63:FLJ63 FUR63:FVF63 GEN63:GFB63 GOJ63:GOX63 GYF63:GYT63 HIB63:HIP63 HRX63:HSL63 IBT63:ICH63 ILP63:IMD63 IVL63:IVZ63 JFH63:JFV63 JPD63:JPR63 JYZ63:JZN63 KIV63:KJJ63 KSR63:KTF63 LCN63:LDB63 LMJ63:LMX63 LWF63:LWT63 MGB63:MGP63 MPX63:MQL63 MZT63:NAH63 NJP63:NKD63 NTL63:NTZ63 ODH63:ODV63 OND63:ONR63 OWZ63:OXN63 PGV63:PHJ63 PQR63:PRF63 QAN63:QBB63 QKJ63:QKX63 QUF63:QUT63 REB63:REP63 RNX63:ROL63 RXT63:RYH63 SHP63:SID63 SRL63:SRZ63 TBH63:TBV63 TLD63:TLR63 TUZ63:TVN63 UEV63:UFJ63 UOR63:UPF63 UYN63:UZB63 VIJ63:VIX63 VSF63:VST63 WCB63:WCP63 WLX63:WML63 WVT63:WWH63 J65599:Z65599 JH65599:JV65599 TD65599:TR65599 ACZ65599:ADN65599 AMV65599:ANJ65599 AWR65599:AXF65599 BGN65599:BHB65599 BQJ65599:BQX65599 CAF65599:CAT65599 CKB65599:CKP65599 CTX65599:CUL65599 DDT65599:DEH65599 DNP65599:DOD65599 DXL65599:DXZ65599 EHH65599:EHV65599 ERD65599:ERR65599 FAZ65599:FBN65599 FKV65599:FLJ65599 FUR65599:FVF65599 GEN65599:GFB65599 GOJ65599:GOX65599 GYF65599:GYT65599 HIB65599:HIP65599 HRX65599:HSL65599 IBT65599:ICH65599 ILP65599:IMD65599 IVL65599:IVZ65599 JFH65599:JFV65599 JPD65599:JPR65599 JYZ65599:JZN65599 KIV65599:KJJ65599 KSR65599:KTF65599 LCN65599:LDB65599 LMJ65599:LMX65599 LWF65599:LWT65599 MGB65599:MGP65599 MPX65599:MQL65599 MZT65599:NAH65599 NJP65599:NKD65599 NTL65599:NTZ65599 ODH65599:ODV65599 OND65599:ONR65599 OWZ65599:OXN65599 PGV65599:PHJ65599 PQR65599:PRF65599 QAN65599:QBB65599 QKJ65599:QKX65599 QUF65599:QUT65599 REB65599:REP65599 RNX65599:ROL65599 RXT65599:RYH65599 SHP65599:SID65599 SRL65599:SRZ65599 TBH65599:TBV65599 TLD65599:TLR65599 TUZ65599:TVN65599 UEV65599:UFJ65599 UOR65599:UPF65599 UYN65599:UZB65599 VIJ65599:VIX65599 VSF65599:VST65599 WCB65599:WCP65599 WLX65599:WML65599 WVT65599:WWH65599 J131135:Z131135 JH131135:JV131135 TD131135:TR131135 ACZ131135:ADN131135 AMV131135:ANJ131135 AWR131135:AXF131135 BGN131135:BHB131135 BQJ131135:BQX131135 CAF131135:CAT131135 CKB131135:CKP131135 CTX131135:CUL131135 DDT131135:DEH131135 DNP131135:DOD131135 DXL131135:DXZ131135 EHH131135:EHV131135 ERD131135:ERR131135 FAZ131135:FBN131135 FKV131135:FLJ131135 FUR131135:FVF131135 GEN131135:GFB131135 GOJ131135:GOX131135 GYF131135:GYT131135 HIB131135:HIP131135 HRX131135:HSL131135 IBT131135:ICH131135 ILP131135:IMD131135 IVL131135:IVZ131135 JFH131135:JFV131135 JPD131135:JPR131135 JYZ131135:JZN131135 KIV131135:KJJ131135 KSR131135:KTF131135 LCN131135:LDB131135 LMJ131135:LMX131135 LWF131135:LWT131135 MGB131135:MGP131135 MPX131135:MQL131135 MZT131135:NAH131135 NJP131135:NKD131135 NTL131135:NTZ131135 ODH131135:ODV131135 OND131135:ONR131135 OWZ131135:OXN131135 PGV131135:PHJ131135 PQR131135:PRF131135 QAN131135:QBB131135 QKJ131135:QKX131135 QUF131135:QUT131135 REB131135:REP131135 RNX131135:ROL131135 RXT131135:RYH131135 SHP131135:SID131135 SRL131135:SRZ131135 TBH131135:TBV131135 TLD131135:TLR131135 TUZ131135:TVN131135 UEV131135:UFJ131135 UOR131135:UPF131135 UYN131135:UZB131135 VIJ131135:VIX131135 VSF131135:VST131135 WCB131135:WCP131135 WLX131135:WML131135 WVT131135:WWH131135 J196671:Z196671 JH196671:JV196671 TD196671:TR196671 ACZ196671:ADN196671 AMV196671:ANJ196671 AWR196671:AXF196671 BGN196671:BHB196671 BQJ196671:BQX196671 CAF196671:CAT196671 CKB196671:CKP196671 CTX196671:CUL196671 DDT196671:DEH196671 DNP196671:DOD196671 DXL196671:DXZ196671 EHH196671:EHV196671 ERD196671:ERR196671 FAZ196671:FBN196671 FKV196671:FLJ196671 FUR196671:FVF196671 GEN196671:GFB196671 GOJ196671:GOX196671 GYF196671:GYT196671 HIB196671:HIP196671 HRX196671:HSL196671 IBT196671:ICH196671 ILP196671:IMD196671 IVL196671:IVZ196671 JFH196671:JFV196671 JPD196671:JPR196671 JYZ196671:JZN196671 KIV196671:KJJ196671 KSR196671:KTF196671 LCN196671:LDB196671 LMJ196671:LMX196671 LWF196671:LWT196671 MGB196671:MGP196671 MPX196671:MQL196671 MZT196671:NAH196671 NJP196671:NKD196671 NTL196671:NTZ196671 ODH196671:ODV196671 OND196671:ONR196671 OWZ196671:OXN196671 PGV196671:PHJ196671 PQR196671:PRF196671 QAN196671:QBB196671 QKJ196671:QKX196671 QUF196671:QUT196671 REB196671:REP196671 RNX196671:ROL196671 RXT196671:RYH196671 SHP196671:SID196671 SRL196671:SRZ196671 TBH196671:TBV196671 TLD196671:TLR196671 TUZ196671:TVN196671 UEV196671:UFJ196671 UOR196671:UPF196671 UYN196671:UZB196671 VIJ196671:VIX196671 VSF196671:VST196671 WCB196671:WCP196671 WLX196671:WML196671 WVT196671:WWH196671 J262207:Z262207 JH262207:JV262207 TD262207:TR262207 ACZ262207:ADN262207 AMV262207:ANJ262207 AWR262207:AXF262207 BGN262207:BHB262207 BQJ262207:BQX262207 CAF262207:CAT262207 CKB262207:CKP262207 CTX262207:CUL262207 DDT262207:DEH262207 DNP262207:DOD262207 DXL262207:DXZ262207 EHH262207:EHV262207 ERD262207:ERR262207 FAZ262207:FBN262207 FKV262207:FLJ262207 FUR262207:FVF262207 GEN262207:GFB262207 GOJ262207:GOX262207 GYF262207:GYT262207 HIB262207:HIP262207 HRX262207:HSL262207 IBT262207:ICH262207 ILP262207:IMD262207 IVL262207:IVZ262207 JFH262207:JFV262207 JPD262207:JPR262207 JYZ262207:JZN262207 KIV262207:KJJ262207 KSR262207:KTF262207 LCN262207:LDB262207 LMJ262207:LMX262207 LWF262207:LWT262207 MGB262207:MGP262207 MPX262207:MQL262207 MZT262207:NAH262207 NJP262207:NKD262207 NTL262207:NTZ262207 ODH262207:ODV262207 OND262207:ONR262207 OWZ262207:OXN262207 PGV262207:PHJ262207 PQR262207:PRF262207 QAN262207:QBB262207 QKJ262207:QKX262207 QUF262207:QUT262207 REB262207:REP262207 RNX262207:ROL262207 RXT262207:RYH262207 SHP262207:SID262207 SRL262207:SRZ262207 TBH262207:TBV262207 TLD262207:TLR262207 TUZ262207:TVN262207 UEV262207:UFJ262207 UOR262207:UPF262207 UYN262207:UZB262207 VIJ262207:VIX262207 VSF262207:VST262207 WCB262207:WCP262207 WLX262207:WML262207 WVT262207:WWH262207 J327743:Z327743 JH327743:JV327743 TD327743:TR327743 ACZ327743:ADN327743 AMV327743:ANJ327743 AWR327743:AXF327743 BGN327743:BHB327743 BQJ327743:BQX327743 CAF327743:CAT327743 CKB327743:CKP327743 CTX327743:CUL327743 DDT327743:DEH327743 DNP327743:DOD327743 DXL327743:DXZ327743 EHH327743:EHV327743 ERD327743:ERR327743 FAZ327743:FBN327743 FKV327743:FLJ327743 FUR327743:FVF327743 GEN327743:GFB327743 GOJ327743:GOX327743 GYF327743:GYT327743 HIB327743:HIP327743 HRX327743:HSL327743 IBT327743:ICH327743 ILP327743:IMD327743 IVL327743:IVZ327743 JFH327743:JFV327743 JPD327743:JPR327743 JYZ327743:JZN327743 KIV327743:KJJ327743 KSR327743:KTF327743 LCN327743:LDB327743 LMJ327743:LMX327743 LWF327743:LWT327743 MGB327743:MGP327743 MPX327743:MQL327743 MZT327743:NAH327743 NJP327743:NKD327743 NTL327743:NTZ327743 ODH327743:ODV327743 OND327743:ONR327743 OWZ327743:OXN327743 PGV327743:PHJ327743 PQR327743:PRF327743 QAN327743:QBB327743 QKJ327743:QKX327743 QUF327743:QUT327743 REB327743:REP327743 RNX327743:ROL327743 RXT327743:RYH327743 SHP327743:SID327743 SRL327743:SRZ327743 TBH327743:TBV327743 TLD327743:TLR327743 TUZ327743:TVN327743 UEV327743:UFJ327743 UOR327743:UPF327743 UYN327743:UZB327743 VIJ327743:VIX327743 VSF327743:VST327743 WCB327743:WCP327743 WLX327743:WML327743 WVT327743:WWH327743 J393279:Z393279 JH393279:JV393279 TD393279:TR393279 ACZ393279:ADN393279 AMV393279:ANJ393279 AWR393279:AXF393279 BGN393279:BHB393279 BQJ393279:BQX393279 CAF393279:CAT393279 CKB393279:CKP393279 CTX393279:CUL393279 DDT393279:DEH393279 DNP393279:DOD393279 DXL393279:DXZ393279 EHH393279:EHV393279 ERD393279:ERR393279 FAZ393279:FBN393279 FKV393279:FLJ393279 FUR393279:FVF393279 GEN393279:GFB393279 GOJ393279:GOX393279 GYF393279:GYT393279 HIB393279:HIP393279 HRX393279:HSL393279 IBT393279:ICH393279 ILP393279:IMD393279 IVL393279:IVZ393279 JFH393279:JFV393279 JPD393279:JPR393279 JYZ393279:JZN393279 KIV393279:KJJ393279 KSR393279:KTF393279 LCN393279:LDB393279 LMJ393279:LMX393279 LWF393279:LWT393279 MGB393279:MGP393279 MPX393279:MQL393279 MZT393279:NAH393279 NJP393279:NKD393279 NTL393279:NTZ393279 ODH393279:ODV393279 OND393279:ONR393279 OWZ393279:OXN393279 PGV393279:PHJ393279 PQR393279:PRF393279 QAN393279:QBB393279 QKJ393279:QKX393279 QUF393279:QUT393279 REB393279:REP393279 RNX393279:ROL393279 RXT393279:RYH393279 SHP393279:SID393279 SRL393279:SRZ393279 TBH393279:TBV393279 TLD393279:TLR393279 TUZ393279:TVN393279 UEV393279:UFJ393279 UOR393279:UPF393279 UYN393279:UZB393279 VIJ393279:VIX393279 VSF393279:VST393279 WCB393279:WCP393279 WLX393279:WML393279 WVT393279:WWH393279 J458815:Z458815 JH458815:JV458815 TD458815:TR458815 ACZ458815:ADN458815 AMV458815:ANJ458815 AWR458815:AXF458815 BGN458815:BHB458815 BQJ458815:BQX458815 CAF458815:CAT458815 CKB458815:CKP458815 CTX458815:CUL458815 DDT458815:DEH458815 DNP458815:DOD458815 DXL458815:DXZ458815 EHH458815:EHV458815 ERD458815:ERR458815 FAZ458815:FBN458815 FKV458815:FLJ458815 FUR458815:FVF458815 GEN458815:GFB458815 GOJ458815:GOX458815 GYF458815:GYT458815 HIB458815:HIP458815 HRX458815:HSL458815 IBT458815:ICH458815 ILP458815:IMD458815 IVL458815:IVZ458815 JFH458815:JFV458815 JPD458815:JPR458815 JYZ458815:JZN458815 KIV458815:KJJ458815 KSR458815:KTF458815 LCN458815:LDB458815 LMJ458815:LMX458815 LWF458815:LWT458815 MGB458815:MGP458815 MPX458815:MQL458815 MZT458815:NAH458815 NJP458815:NKD458815 NTL458815:NTZ458815 ODH458815:ODV458815 OND458815:ONR458815 OWZ458815:OXN458815 PGV458815:PHJ458815 PQR458815:PRF458815 QAN458815:QBB458815 QKJ458815:QKX458815 QUF458815:QUT458815 REB458815:REP458815 RNX458815:ROL458815 RXT458815:RYH458815 SHP458815:SID458815 SRL458815:SRZ458815 TBH458815:TBV458815 TLD458815:TLR458815 TUZ458815:TVN458815 UEV458815:UFJ458815 UOR458815:UPF458815 UYN458815:UZB458815 VIJ458815:VIX458815 VSF458815:VST458815 WCB458815:WCP458815 WLX458815:WML458815 WVT458815:WWH458815 J524351:Z524351 JH524351:JV524351 TD524351:TR524351 ACZ524351:ADN524351 AMV524351:ANJ524351 AWR524351:AXF524351 BGN524351:BHB524351 BQJ524351:BQX524351 CAF524351:CAT524351 CKB524351:CKP524351 CTX524351:CUL524351 DDT524351:DEH524351 DNP524351:DOD524351 DXL524351:DXZ524351 EHH524351:EHV524351 ERD524351:ERR524351 FAZ524351:FBN524351 FKV524351:FLJ524351 FUR524351:FVF524351 GEN524351:GFB524351 GOJ524351:GOX524351 GYF524351:GYT524351 HIB524351:HIP524351 HRX524351:HSL524351 IBT524351:ICH524351 ILP524351:IMD524351 IVL524351:IVZ524351 JFH524351:JFV524351 JPD524351:JPR524351 JYZ524351:JZN524351 KIV524351:KJJ524351 KSR524351:KTF524351 LCN524351:LDB524351 LMJ524351:LMX524351 LWF524351:LWT524351 MGB524351:MGP524351 MPX524351:MQL524351 MZT524351:NAH524351 NJP524351:NKD524351 NTL524351:NTZ524351 ODH524351:ODV524351 OND524351:ONR524351 OWZ524351:OXN524351 PGV524351:PHJ524351 PQR524351:PRF524351 QAN524351:QBB524351 QKJ524351:QKX524351 QUF524351:QUT524351 REB524351:REP524351 RNX524351:ROL524351 RXT524351:RYH524351 SHP524351:SID524351 SRL524351:SRZ524351 TBH524351:TBV524351 TLD524351:TLR524351 TUZ524351:TVN524351 UEV524351:UFJ524351 UOR524351:UPF524351 UYN524351:UZB524351 VIJ524351:VIX524351 VSF524351:VST524351 WCB524351:WCP524351 WLX524351:WML524351 WVT524351:WWH524351 J589887:Z589887 JH589887:JV589887 TD589887:TR589887 ACZ589887:ADN589887 AMV589887:ANJ589887 AWR589887:AXF589887 BGN589887:BHB589887 BQJ589887:BQX589887 CAF589887:CAT589887 CKB589887:CKP589887 CTX589887:CUL589887 DDT589887:DEH589887 DNP589887:DOD589887 DXL589887:DXZ589887 EHH589887:EHV589887 ERD589887:ERR589887 FAZ589887:FBN589887 FKV589887:FLJ589887 FUR589887:FVF589887 GEN589887:GFB589887 GOJ589887:GOX589887 GYF589887:GYT589887 HIB589887:HIP589887 HRX589887:HSL589887 IBT589887:ICH589887 ILP589887:IMD589887 IVL589887:IVZ589887 JFH589887:JFV589887 JPD589887:JPR589887 JYZ589887:JZN589887 KIV589887:KJJ589887 KSR589887:KTF589887 LCN589887:LDB589887 LMJ589887:LMX589887 LWF589887:LWT589887 MGB589887:MGP589887 MPX589887:MQL589887 MZT589887:NAH589887 NJP589887:NKD589887 NTL589887:NTZ589887 ODH589887:ODV589887 OND589887:ONR589887 OWZ589887:OXN589887 PGV589887:PHJ589887 PQR589887:PRF589887 QAN589887:QBB589887 QKJ589887:QKX589887 QUF589887:QUT589887 REB589887:REP589887 RNX589887:ROL589887 RXT589887:RYH589887 SHP589887:SID589887 SRL589887:SRZ589887 TBH589887:TBV589887 TLD589887:TLR589887 TUZ589887:TVN589887 UEV589887:UFJ589887 UOR589887:UPF589887 UYN589887:UZB589887 VIJ589887:VIX589887 VSF589887:VST589887 WCB589887:WCP589887 WLX589887:WML589887 WVT589887:WWH589887 J655423:Z655423 JH655423:JV655423 TD655423:TR655423 ACZ655423:ADN655423 AMV655423:ANJ655423 AWR655423:AXF655423 BGN655423:BHB655423 BQJ655423:BQX655423 CAF655423:CAT655423 CKB655423:CKP655423 CTX655423:CUL655423 DDT655423:DEH655423 DNP655423:DOD655423 DXL655423:DXZ655423 EHH655423:EHV655423 ERD655423:ERR655423 FAZ655423:FBN655423 FKV655423:FLJ655423 FUR655423:FVF655423 GEN655423:GFB655423 GOJ655423:GOX655423 GYF655423:GYT655423 HIB655423:HIP655423 HRX655423:HSL655423 IBT655423:ICH655423 ILP655423:IMD655423 IVL655423:IVZ655423 JFH655423:JFV655423 JPD655423:JPR655423 JYZ655423:JZN655423 KIV655423:KJJ655423 KSR655423:KTF655423 LCN655423:LDB655423 LMJ655423:LMX655423 LWF655423:LWT655423 MGB655423:MGP655423 MPX655423:MQL655423 MZT655423:NAH655423 NJP655423:NKD655423 NTL655423:NTZ655423 ODH655423:ODV655423 OND655423:ONR655423 OWZ655423:OXN655423 PGV655423:PHJ655423 PQR655423:PRF655423 QAN655423:QBB655423 QKJ655423:QKX655423 QUF655423:QUT655423 REB655423:REP655423 RNX655423:ROL655423 RXT655423:RYH655423 SHP655423:SID655423 SRL655423:SRZ655423 TBH655423:TBV655423 TLD655423:TLR655423 TUZ655423:TVN655423 UEV655423:UFJ655423 UOR655423:UPF655423 UYN655423:UZB655423 VIJ655423:VIX655423 VSF655423:VST655423 WCB655423:WCP655423 WLX655423:WML655423 WVT655423:WWH655423 J720959:Z720959 JH720959:JV720959 TD720959:TR720959 ACZ720959:ADN720959 AMV720959:ANJ720959 AWR720959:AXF720959 BGN720959:BHB720959 BQJ720959:BQX720959 CAF720959:CAT720959 CKB720959:CKP720959 CTX720959:CUL720959 DDT720959:DEH720959 DNP720959:DOD720959 DXL720959:DXZ720959 EHH720959:EHV720959 ERD720959:ERR720959 FAZ720959:FBN720959 FKV720959:FLJ720959 FUR720959:FVF720959 GEN720959:GFB720959 GOJ720959:GOX720959 GYF720959:GYT720959 HIB720959:HIP720959 HRX720959:HSL720959 IBT720959:ICH720959 ILP720959:IMD720959 IVL720959:IVZ720959 JFH720959:JFV720959 JPD720959:JPR720959 JYZ720959:JZN720959 KIV720959:KJJ720959 KSR720959:KTF720959 LCN720959:LDB720959 LMJ720959:LMX720959 LWF720959:LWT720959 MGB720959:MGP720959 MPX720959:MQL720959 MZT720959:NAH720959 NJP720959:NKD720959 NTL720959:NTZ720959 ODH720959:ODV720959 OND720959:ONR720959 OWZ720959:OXN720959 PGV720959:PHJ720959 PQR720959:PRF720959 QAN720959:QBB720959 QKJ720959:QKX720959 QUF720959:QUT720959 REB720959:REP720959 RNX720959:ROL720959 RXT720959:RYH720959 SHP720959:SID720959 SRL720959:SRZ720959 TBH720959:TBV720959 TLD720959:TLR720959 TUZ720959:TVN720959 UEV720959:UFJ720959 UOR720959:UPF720959 UYN720959:UZB720959 VIJ720959:VIX720959 VSF720959:VST720959 WCB720959:WCP720959 WLX720959:WML720959 WVT720959:WWH720959 J786495:Z786495 JH786495:JV786495 TD786495:TR786495 ACZ786495:ADN786495 AMV786495:ANJ786495 AWR786495:AXF786495 BGN786495:BHB786495 BQJ786495:BQX786495 CAF786495:CAT786495 CKB786495:CKP786495 CTX786495:CUL786495 DDT786495:DEH786495 DNP786495:DOD786495 DXL786495:DXZ786495 EHH786495:EHV786495 ERD786495:ERR786495 FAZ786495:FBN786495 FKV786495:FLJ786495 FUR786495:FVF786495 GEN786495:GFB786495 GOJ786495:GOX786495 GYF786495:GYT786495 HIB786495:HIP786495 HRX786495:HSL786495 IBT786495:ICH786495 ILP786495:IMD786495 IVL786495:IVZ786495 JFH786495:JFV786495 JPD786495:JPR786495 JYZ786495:JZN786495 KIV786495:KJJ786495 KSR786495:KTF786495 LCN786495:LDB786495 LMJ786495:LMX786495 LWF786495:LWT786495 MGB786495:MGP786495 MPX786495:MQL786495 MZT786495:NAH786495 NJP786495:NKD786495 NTL786495:NTZ786495 ODH786495:ODV786495 OND786495:ONR786495 OWZ786495:OXN786495 PGV786495:PHJ786495 PQR786495:PRF786495 QAN786495:QBB786495 QKJ786495:QKX786495 QUF786495:QUT786495 REB786495:REP786495 RNX786495:ROL786495 RXT786495:RYH786495 SHP786495:SID786495 SRL786495:SRZ786495 TBH786495:TBV786495 TLD786495:TLR786495 TUZ786495:TVN786495 UEV786495:UFJ786495 UOR786495:UPF786495 UYN786495:UZB786495 VIJ786495:VIX786495 VSF786495:VST786495 WCB786495:WCP786495 WLX786495:WML786495 WVT786495:WWH786495 J852031:Z852031 JH852031:JV852031 TD852031:TR852031 ACZ852031:ADN852031 AMV852031:ANJ852031 AWR852031:AXF852031 BGN852031:BHB852031 BQJ852031:BQX852031 CAF852031:CAT852031 CKB852031:CKP852031 CTX852031:CUL852031 DDT852031:DEH852031 DNP852031:DOD852031 DXL852031:DXZ852031 EHH852031:EHV852031 ERD852031:ERR852031 FAZ852031:FBN852031 FKV852031:FLJ852031 FUR852031:FVF852031 GEN852031:GFB852031 GOJ852031:GOX852031 GYF852031:GYT852031 HIB852031:HIP852031 HRX852031:HSL852031 IBT852031:ICH852031 ILP852031:IMD852031 IVL852031:IVZ852031 JFH852031:JFV852031 JPD852031:JPR852031 JYZ852031:JZN852031 KIV852031:KJJ852031 KSR852031:KTF852031 LCN852031:LDB852031 LMJ852031:LMX852031 LWF852031:LWT852031 MGB852031:MGP852031 MPX852031:MQL852031 MZT852031:NAH852031 NJP852031:NKD852031 NTL852031:NTZ852031 ODH852031:ODV852031 OND852031:ONR852031 OWZ852031:OXN852031 PGV852031:PHJ852031 PQR852031:PRF852031 QAN852031:QBB852031 QKJ852031:QKX852031 QUF852031:QUT852031 REB852031:REP852031 RNX852031:ROL852031 RXT852031:RYH852031 SHP852031:SID852031 SRL852031:SRZ852031 TBH852031:TBV852031 TLD852031:TLR852031 TUZ852031:TVN852031 UEV852031:UFJ852031 UOR852031:UPF852031 UYN852031:UZB852031 VIJ852031:VIX852031 VSF852031:VST852031 WCB852031:WCP852031 WLX852031:WML852031 WVT852031:WWH852031 J917567:Z917567 JH917567:JV917567 TD917567:TR917567 ACZ917567:ADN917567 AMV917567:ANJ917567 AWR917567:AXF917567 BGN917567:BHB917567 BQJ917567:BQX917567 CAF917567:CAT917567 CKB917567:CKP917567 CTX917567:CUL917567 DDT917567:DEH917567 DNP917567:DOD917567 DXL917567:DXZ917567 EHH917567:EHV917567 ERD917567:ERR917567 FAZ917567:FBN917567 FKV917567:FLJ917567 FUR917567:FVF917567 GEN917567:GFB917567 GOJ917567:GOX917567 GYF917567:GYT917567 HIB917567:HIP917567 HRX917567:HSL917567 IBT917567:ICH917567 ILP917567:IMD917567 IVL917567:IVZ917567 JFH917567:JFV917567 JPD917567:JPR917567 JYZ917567:JZN917567 KIV917567:KJJ917567 KSR917567:KTF917567 LCN917567:LDB917567 LMJ917567:LMX917567 LWF917567:LWT917567 MGB917567:MGP917567 MPX917567:MQL917567 MZT917567:NAH917567 NJP917567:NKD917567 NTL917567:NTZ917567 ODH917567:ODV917567 OND917567:ONR917567 OWZ917567:OXN917567 PGV917567:PHJ917567 PQR917567:PRF917567 QAN917567:QBB917567 QKJ917567:QKX917567 QUF917567:QUT917567 REB917567:REP917567 RNX917567:ROL917567 RXT917567:RYH917567 SHP917567:SID917567 SRL917567:SRZ917567 TBH917567:TBV917567 TLD917567:TLR917567 TUZ917567:TVN917567 UEV917567:UFJ917567 UOR917567:UPF917567 UYN917567:UZB917567 VIJ917567:VIX917567 VSF917567:VST917567 WCB917567:WCP917567 WLX917567:WML917567 WVT917567:WWH917567 J983103:Z983103 JH983103:JV983103 TD983103:TR983103 ACZ983103:ADN983103 AMV983103:ANJ983103 AWR983103:AXF983103 BGN983103:BHB983103 BQJ983103:BQX983103 CAF983103:CAT983103 CKB983103:CKP983103 CTX983103:CUL983103 DDT983103:DEH983103 DNP983103:DOD983103 DXL983103:DXZ983103 EHH983103:EHV983103 ERD983103:ERR983103 FAZ983103:FBN983103 FKV983103:FLJ983103 FUR983103:FVF983103 GEN983103:GFB983103 GOJ983103:GOX983103 GYF983103:GYT983103 HIB983103:HIP983103 HRX983103:HSL983103 IBT983103:ICH983103 ILP983103:IMD983103 IVL983103:IVZ983103 JFH983103:JFV983103 JPD983103:JPR983103 JYZ983103:JZN983103 KIV983103:KJJ983103 KSR983103:KTF983103 LCN983103:LDB983103 LMJ983103:LMX983103 LWF983103:LWT983103 MGB983103:MGP983103 MPX983103:MQL983103 MZT983103:NAH983103 NJP983103:NKD983103 NTL983103:NTZ983103 ODH983103:ODV983103 OND983103:ONR983103 OWZ983103:OXN983103 PGV983103:PHJ983103 PQR983103:PRF983103 QAN983103:QBB983103 QKJ983103:QKX983103 QUF983103:QUT983103 REB983103:REP983103 RNX983103:ROL983103 RXT983103:RYH983103 SHP983103:SID983103 SRL983103:SRZ983103 TBH983103:TBV983103 TLD983103:TLR983103 TUZ983103:TVN983103 UEV983103:UFJ983103 UOR983103:UPF983103 UYN983103:UZB983103 VIJ983103:VIX983103 VSF983103:VST983103 WCB983103:WCP983103 WLX983103:WML983103 WVT983103:WWH983103 J53:Z53 JH53:JV53 TD53:TR53 ACZ53:ADN53 AMV53:ANJ53 AWR53:AXF53 BGN53:BHB53 BQJ53:BQX53 CAF53:CAT53 CKB53:CKP53 CTX53:CUL53 DDT53:DEH53 DNP53:DOD53 DXL53:DXZ53 EHH53:EHV53 ERD53:ERR53 FAZ53:FBN53 FKV53:FLJ53 FUR53:FVF53 GEN53:GFB53 GOJ53:GOX53 GYF53:GYT53 HIB53:HIP53 HRX53:HSL53 IBT53:ICH53 ILP53:IMD53 IVL53:IVZ53 JFH53:JFV53 JPD53:JPR53 JYZ53:JZN53 KIV53:KJJ53 KSR53:KTF53 LCN53:LDB53 LMJ53:LMX53 LWF53:LWT53 MGB53:MGP53 MPX53:MQL53 MZT53:NAH53 NJP53:NKD53 NTL53:NTZ53 ODH53:ODV53 OND53:ONR53 OWZ53:OXN53 PGV53:PHJ53 PQR53:PRF53 QAN53:QBB53 QKJ53:QKX53 QUF53:QUT53 REB53:REP53 RNX53:ROL53 RXT53:RYH53 SHP53:SID53 SRL53:SRZ53 TBH53:TBV53 TLD53:TLR53 TUZ53:TVN53 UEV53:UFJ53 UOR53:UPF53 UYN53:UZB53 VIJ53:VIX53 VSF53:VST53 WCB53:WCP53 WLX53:WML53 WVT53:WWH53 J65589:Z65589 JH65589:JV65589 TD65589:TR65589 ACZ65589:ADN65589 AMV65589:ANJ65589 AWR65589:AXF65589 BGN65589:BHB65589 BQJ65589:BQX65589 CAF65589:CAT65589 CKB65589:CKP65589 CTX65589:CUL65589 DDT65589:DEH65589 DNP65589:DOD65589 DXL65589:DXZ65589 EHH65589:EHV65589 ERD65589:ERR65589 FAZ65589:FBN65589 FKV65589:FLJ65589 FUR65589:FVF65589 GEN65589:GFB65589 GOJ65589:GOX65589 GYF65589:GYT65589 HIB65589:HIP65589 HRX65589:HSL65589 IBT65589:ICH65589 ILP65589:IMD65589 IVL65589:IVZ65589 JFH65589:JFV65589 JPD65589:JPR65589 JYZ65589:JZN65589 KIV65589:KJJ65589 KSR65589:KTF65589 LCN65589:LDB65589 LMJ65589:LMX65589 LWF65589:LWT65589 MGB65589:MGP65589 MPX65589:MQL65589 MZT65589:NAH65589 NJP65589:NKD65589 NTL65589:NTZ65589 ODH65589:ODV65589 OND65589:ONR65589 OWZ65589:OXN65589 PGV65589:PHJ65589 PQR65589:PRF65589 QAN65589:QBB65589 QKJ65589:QKX65589 QUF65589:QUT65589 REB65589:REP65589 RNX65589:ROL65589 RXT65589:RYH65589 SHP65589:SID65589 SRL65589:SRZ65589 TBH65589:TBV65589 TLD65589:TLR65589 TUZ65589:TVN65589 UEV65589:UFJ65589 UOR65589:UPF65589 UYN65589:UZB65589 VIJ65589:VIX65589 VSF65589:VST65589 WCB65589:WCP65589 WLX65589:WML65589 WVT65589:WWH65589 J131125:Z131125 JH131125:JV131125 TD131125:TR131125 ACZ131125:ADN131125 AMV131125:ANJ131125 AWR131125:AXF131125 BGN131125:BHB131125 BQJ131125:BQX131125 CAF131125:CAT131125 CKB131125:CKP131125 CTX131125:CUL131125 DDT131125:DEH131125 DNP131125:DOD131125 DXL131125:DXZ131125 EHH131125:EHV131125 ERD131125:ERR131125 FAZ131125:FBN131125 FKV131125:FLJ131125 FUR131125:FVF131125 GEN131125:GFB131125 GOJ131125:GOX131125 GYF131125:GYT131125 HIB131125:HIP131125 HRX131125:HSL131125 IBT131125:ICH131125 ILP131125:IMD131125 IVL131125:IVZ131125 JFH131125:JFV131125 JPD131125:JPR131125 JYZ131125:JZN131125 KIV131125:KJJ131125 KSR131125:KTF131125 LCN131125:LDB131125 LMJ131125:LMX131125 LWF131125:LWT131125 MGB131125:MGP131125 MPX131125:MQL131125 MZT131125:NAH131125 NJP131125:NKD131125 NTL131125:NTZ131125 ODH131125:ODV131125 OND131125:ONR131125 OWZ131125:OXN131125 PGV131125:PHJ131125 PQR131125:PRF131125 QAN131125:QBB131125 QKJ131125:QKX131125 QUF131125:QUT131125 REB131125:REP131125 RNX131125:ROL131125 RXT131125:RYH131125 SHP131125:SID131125 SRL131125:SRZ131125 TBH131125:TBV131125 TLD131125:TLR131125 TUZ131125:TVN131125 UEV131125:UFJ131125 UOR131125:UPF131125 UYN131125:UZB131125 VIJ131125:VIX131125 VSF131125:VST131125 WCB131125:WCP131125 WLX131125:WML131125 WVT131125:WWH131125 J196661:Z196661 JH196661:JV196661 TD196661:TR196661 ACZ196661:ADN196661 AMV196661:ANJ196661 AWR196661:AXF196661 BGN196661:BHB196661 BQJ196661:BQX196661 CAF196661:CAT196661 CKB196661:CKP196661 CTX196661:CUL196661 DDT196661:DEH196661 DNP196661:DOD196661 DXL196661:DXZ196661 EHH196661:EHV196661 ERD196661:ERR196661 FAZ196661:FBN196661 FKV196661:FLJ196661 FUR196661:FVF196661 GEN196661:GFB196661 GOJ196661:GOX196661 GYF196661:GYT196661 HIB196661:HIP196661 HRX196661:HSL196661 IBT196661:ICH196661 ILP196661:IMD196661 IVL196661:IVZ196661 JFH196661:JFV196661 JPD196661:JPR196661 JYZ196661:JZN196661 KIV196661:KJJ196661 KSR196661:KTF196661 LCN196661:LDB196661 LMJ196661:LMX196661 LWF196661:LWT196661 MGB196661:MGP196661 MPX196661:MQL196661 MZT196661:NAH196661 NJP196661:NKD196661 NTL196661:NTZ196661 ODH196661:ODV196661 OND196661:ONR196661 OWZ196661:OXN196661 PGV196661:PHJ196661 PQR196661:PRF196661 QAN196661:QBB196661 QKJ196661:QKX196661 QUF196661:QUT196661 REB196661:REP196661 RNX196661:ROL196661 RXT196661:RYH196661 SHP196661:SID196661 SRL196661:SRZ196661 TBH196661:TBV196661 TLD196661:TLR196661 TUZ196661:TVN196661 UEV196661:UFJ196661 UOR196661:UPF196661 UYN196661:UZB196661 VIJ196661:VIX196661 VSF196661:VST196661 WCB196661:WCP196661 WLX196661:WML196661 WVT196661:WWH196661 J262197:Z262197 JH262197:JV262197 TD262197:TR262197 ACZ262197:ADN262197 AMV262197:ANJ262197 AWR262197:AXF262197 BGN262197:BHB262197 BQJ262197:BQX262197 CAF262197:CAT262197 CKB262197:CKP262197 CTX262197:CUL262197 DDT262197:DEH262197 DNP262197:DOD262197 DXL262197:DXZ262197 EHH262197:EHV262197 ERD262197:ERR262197 FAZ262197:FBN262197 FKV262197:FLJ262197 FUR262197:FVF262197 GEN262197:GFB262197 GOJ262197:GOX262197 GYF262197:GYT262197 HIB262197:HIP262197 HRX262197:HSL262197 IBT262197:ICH262197 ILP262197:IMD262197 IVL262197:IVZ262197 JFH262197:JFV262197 JPD262197:JPR262197 JYZ262197:JZN262197 KIV262197:KJJ262197 KSR262197:KTF262197 LCN262197:LDB262197 LMJ262197:LMX262197 LWF262197:LWT262197 MGB262197:MGP262197 MPX262197:MQL262197 MZT262197:NAH262197 NJP262197:NKD262197 NTL262197:NTZ262197 ODH262197:ODV262197 OND262197:ONR262197 OWZ262197:OXN262197 PGV262197:PHJ262197 PQR262197:PRF262197 QAN262197:QBB262197 QKJ262197:QKX262197 QUF262197:QUT262197 REB262197:REP262197 RNX262197:ROL262197 RXT262197:RYH262197 SHP262197:SID262197 SRL262197:SRZ262197 TBH262197:TBV262197 TLD262197:TLR262197 TUZ262197:TVN262197 UEV262197:UFJ262197 UOR262197:UPF262197 UYN262197:UZB262197 VIJ262197:VIX262197 VSF262197:VST262197 WCB262197:WCP262197 WLX262197:WML262197 WVT262197:WWH262197 J327733:Z327733 JH327733:JV327733 TD327733:TR327733 ACZ327733:ADN327733 AMV327733:ANJ327733 AWR327733:AXF327733 BGN327733:BHB327733 BQJ327733:BQX327733 CAF327733:CAT327733 CKB327733:CKP327733 CTX327733:CUL327733 DDT327733:DEH327733 DNP327733:DOD327733 DXL327733:DXZ327733 EHH327733:EHV327733 ERD327733:ERR327733 FAZ327733:FBN327733 FKV327733:FLJ327733 FUR327733:FVF327733 GEN327733:GFB327733 GOJ327733:GOX327733 GYF327733:GYT327733 HIB327733:HIP327733 HRX327733:HSL327733 IBT327733:ICH327733 ILP327733:IMD327733 IVL327733:IVZ327733 JFH327733:JFV327733 JPD327733:JPR327733 JYZ327733:JZN327733 KIV327733:KJJ327733 KSR327733:KTF327733 LCN327733:LDB327733 LMJ327733:LMX327733 LWF327733:LWT327733 MGB327733:MGP327733 MPX327733:MQL327733 MZT327733:NAH327733 NJP327733:NKD327733 NTL327733:NTZ327733 ODH327733:ODV327733 OND327733:ONR327733 OWZ327733:OXN327733 PGV327733:PHJ327733 PQR327733:PRF327733 QAN327733:QBB327733 QKJ327733:QKX327733 QUF327733:QUT327733 REB327733:REP327733 RNX327733:ROL327733 RXT327733:RYH327733 SHP327733:SID327733 SRL327733:SRZ327733 TBH327733:TBV327733 TLD327733:TLR327733 TUZ327733:TVN327733 UEV327733:UFJ327733 UOR327733:UPF327733 UYN327733:UZB327733 VIJ327733:VIX327733 VSF327733:VST327733 WCB327733:WCP327733 WLX327733:WML327733 WVT327733:WWH327733 J393269:Z393269 JH393269:JV393269 TD393269:TR393269 ACZ393269:ADN393269 AMV393269:ANJ393269 AWR393269:AXF393269 BGN393269:BHB393269 BQJ393269:BQX393269 CAF393269:CAT393269 CKB393269:CKP393269 CTX393269:CUL393269 DDT393269:DEH393269 DNP393269:DOD393269 DXL393269:DXZ393269 EHH393269:EHV393269 ERD393269:ERR393269 FAZ393269:FBN393269 FKV393269:FLJ393269 FUR393269:FVF393269 GEN393269:GFB393269 GOJ393269:GOX393269 GYF393269:GYT393269 HIB393269:HIP393269 HRX393269:HSL393269 IBT393269:ICH393269 ILP393269:IMD393269 IVL393269:IVZ393269 JFH393269:JFV393269 JPD393269:JPR393269 JYZ393269:JZN393269 KIV393269:KJJ393269 KSR393269:KTF393269 LCN393269:LDB393269 LMJ393269:LMX393269 LWF393269:LWT393269 MGB393269:MGP393269 MPX393269:MQL393269 MZT393269:NAH393269 NJP393269:NKD393269 NTL393269:NTZ393269 ODH393269:ODV393269 OND393269:ONR393269 OWZ393269:OXN393269 PGV393269:PHJ393269 PQR393269:PRF393269 QAN393269:QBB393269 QKJ393269:QKX393269 QUF393269:QUT393269 REB393269:REP393269 RNX393269:ROL393269 RXT393269:RYH393269 SHP393269:SID393269 SRL393269:SRZ393269 TBH393269:TBV393269 TLD393269:TLR393269 TUZ393269:TVN393269 UEV393269:UFJ393269 UOR393269:UPF393269 UYN393269:UZB393269 VIJ393269:VIX393269 VSF393269:VST393269 WCB393269:WCP393269 WLX393269:WML393269 WVT393269:WWH393269 J458805:Z458805 JH458805:JV458805 TD458805:TR458805 ACZ458805:ADN458805 AMV458805:ANJ458805 AWR458805:AXF458805 BGN458805:BHB458805 BQJ458805:BQX458805 CAF458805:CAT458805 CKB458805:CKP458805 CTX458805:CUL458805 DDT458805:DEH458805 DNP458805:DOD458805 DXL458805:DXZ458805 EHH458805:EHV458805 ERD458805:ERR458805 FAZ458805:FBN458805 FKV458805:FLJ458805 FUR458805:FVF458805 GEN458805:GFB458805 GOJ458805:GOX458805 GYF458805:GYT458805 HIB458805:HIP458805 HRX458805:HSL458805 IBT458805:ICH458805 ILP458805:IMD458805 IVL458805:IVZ458805 JFH458805:JFV458805 JPD458805:JPR458805 JYZ458805:JZN458805 KIV458805:KJJ458805 KSR458805:KTF458805 LCN458805:LDB458805 LMJ458805:LMX458805 LWF458805:LWT458805 MGB458805:MGP458805 MPX458805:MQL458805 MZT458805:NAH458805 NJP458805:NKD458805 NTL458805:NTZ458805 ODH458805:ODV458805 OND458805:ONR458805 OWZ458805:OXN458805 PGV458805:PHJ458805 PQR458805:PRF458805 QAN458805:QBB458805 QKJ458805:QKX458805 QUF458805:QUT458805 REB458805:REP458805 RNX458805:ROL458805 RXT458805:RYH458805 SHP458805:SID458805 SRL458805:SRZ458805 TBH458805:TBV458805 TLD458805:TLR458805 TUZ458805:TVN458805 UEV458805:UFJ458805 UOR458805:UPF458805 UYN458805:UZB458805 VIJ458805:VIX458805 VSF458805:VST458805 WCB458805:WCP458805 WLX458805:WML458805 WVT458805:WWH458805 J524341:Z524341 JH524341:JV524341 TD524341:TR524341 ACZ524341:ADN524341 AMV524341:ANJ524341 AWR524341:AXF524341 BGN524341:BHB524341 BQJ524341:BQX524341 CAF524341:CAT524341 CKB524341:CKP524341 CTX524341:CUL524341 DDT524341:DEH524341 DNP524341:DOD524341 DXL524341:DXZ524341 EHH524341:EHV524341 ERD524341:ERR524341 FAZ524341:FBN524341 FKV524341:FLJ524341 FUR524341:FVF524341 GEN524341:GFB524341 GOJ524341:GOX524341 GYF524341:GYT524341 HIB524341:HIP524341 HRX524341:HSL524341 IBT524341:ICH524341 ILP524341:IMD524341 IVL524341:IVZ524341 JFH524341:JFV524341 JPD524341:JPR524341 JYZ524341:JZN524341 KIV524341:KJJ524341 KSR524341:KTF524341 LCN524341:LDB524341 LMJ524341:LMX524341 LWF524341:LWT524341 MGB524341:MGP524341 MPX524341:MQL524341 MZT524341:NAH524341 NJP524341:NKD524341 NTL524341:NTZ524341 ODH524341:ODV524341 OND524341:ONR524341 OWZ524341:OXN524341 PGV524341:PHJ524341 PQR524341:PRF524341 QAN524341:QBB524341 QKJ524341:QKX524341 QUF524341:QUT524341 REB524341:REP524341 RNX524341:ROL524341 RXT524341:RYH524341 SHP524341:SID524341 SRL524341:SRZ524341 TBH524341:TBV524341 TLD524341:TLR524341 TUZ524341:TVN524341 UEV524341:UFJ524341 UOR524341:UPF524341 UYN524341:UZB524341 VIJ524341:VIX524341 VSF524341:VST524341 WCB524341:WCP524341 WLX524341:WML524341 WVT524341:WWH524341 J589877:Z589877 JH589877:JV589877 TD589877:TR589877 ACZ589877:ADN589877 AMV589877:ANJ589877 AWR589877:AXF589877 BGN589877:BHB589877 BQJ589877:BQX589877 CAF589877:CAT589877 CKB589877:CKP589877 CTX589877:CUL589877 DDT589877:DEH589877 DNP589877:DOD589877 DXL589877:DXZ589877 EHH589877:EHV589877 ERD589877:ERR589877 FAZ589877:FBN589877 FKV589877:FLJ589877 FUR589877:FVF589877 GEN589877:GFB589877 GOJ589877:GOX589877 GYF589877:GYT589877 HIB589877:HIP589877 HRX589877:HSL589877 IBT589877:ICH589877 ILP589877:IMD589877 IVL589877:IVZ589877 JFH589877:JFV589877 JPD589877:JPR589877 JYZ589877:JZN589877 KIV589877:KJJ589877 KSR589877:KTF589877 LCN589877:LDB589877 LMJ589877:LMX589877 LWF589877:LWT589877 MGB589877:MGP589877 MPX589877:MQL589877 MZT589877:NAH589877 NJP589877:NKD589877 NTL589877:NTZ589877 ODH589877:ODV589877 OND589877:ONR589877 OWZ589877:OXN589877 PGV589877:PHJ589877 PQR589877:PRF589877 QAN589877:QBB589877 QKJ589877:QKX589877 QUF589877:QUT589877 REB589877:REP589877 RNX589877:ROL589877 RXT589877:RYH589877 SHP589877:SID589877 SRL589877:SRZ589877 TBH589877:TBV589877 TLD589877:TLR589877 TUZ589877:TVN589877 UEV589877:UFJ589877 UOR589877:UPF589877 UYN589877:UZB589877 VIJ589877:VIX589877 VSF589877:VST589877 WCB589877:WCP589877 WLX589877:WML589877 WVT589877:WWH589877 J655413:Z655413 JH655413:JV655413 TD655413:TR655413 ACZ655413:ADN655413 AMV655413:ANJ655413 AWR655413:AXF655413 BGN655413:BHB655413 BQJ655413:BQX655413 CAF655413:CAT655413 CKB655413:CKP655413 CTX655413:CUL655413 DDT655413:DEH655413 DNP655413:DOD655413 DXL655413:DXZ655413 EHH655413:EHV655413 ERD655413:ERR655413 FAZ655413:FBN655413 FKV655413:FLJ655413 FUR655413:FVF655413 GEN655413:GFB655413 GOJ655413:GOX655413 GYF655413:GYT655413 HIB655413:HIP655413 HRX655413:HSL655413 IBT655413:ICH655413 ILP655413:IMD655413 IVL655413:IVZ655413 JFH655413:JFV655413 JPD655413:JPR655413 JYZ655413:JZN655413 KIV655413:KJJ655413 KSR655413:KTF655413 LCN655413:LDB655413 LMJ655413:LMX655413 LWF655413:LWT655413 MGB655413:MGP655413 MPX655413:MQL655413 MZT655413:NAH655413 NJP655413:NKD655413 NTL655413:NTZ655413 ODH655413:ODV655413 OND655413:ONR655413 OWZ655413:OXN655413 PGV655413:PHJ655413 PQR655413:PRF655413 QAN655413:QBB655413 QKJ655413:QKX655413 QUF655413:QUT655413 REB655413:REP655413 RNX655413:ROL655413 RXT655413:RYH655413 SHP655413:SID655413 SRL655413:SRZ655413 TBH655413:TBV655413 TLD655413:TLR655413 TUZ655413:TVN655413 UEV655413:UFJ655413 UOR655413:UPF655413 UYN655413:UZB655413 VIJ655413:VIX655413 VSF655413:VST655413 WCB655413:WCP655413 WLX655413:WML655413 WVT655413:WWH655413 J720949:Z720949 JH720949:JV720949 TD720949:TR720949 ACZ720949:ADN720949 AMV720949:ANJ720949 AWR720949:AXF720949 BGN720949:BHB720949 BQJ720949:BQX720949 CAF720949:CAT720949 CKB720949:CKP720949 CTX720949:CUL720949 DDT720949:DEH720949 DNP720949:DOD720949 DXL720949:DXZ720949 EHH720949:EHV720949 ERD720949:ERR720949 FAZ720949:FBN720949 FKV720949:FLJ720949 FUR720949:FVF720949 GEN720949:GFB720949 GOJ720949:GOX720949 GYF720949:GYT720949 HIB720949:HIP720949 HRX720949:HSL720949 IBT720949:ICH720949 ILP720949:IMD720949 IVL720949:IVZ720949 JFH720949:JFV720949 JPD720949:JPR720949 JYZ720949:JZN720949 KIV720949:KJJ720949 KSR720949:KTF720949 LCN720949:LDB720949 LMJ720949:LMX720949 LWF720949:LWT720949 MGB720949:MGP720949 MPX720949:MQL720949 MZT720949:NAH720949 NJP720949:NKD720949 NTL720949:NTZ720949 ODH720949:ODV720949 OND720949:ONR720949 OWZ720949:OXN720949 PGV720949:PHJ720949 PQR720949:PRF720949 QAN720949:QBB720949 QKJ720949:QKX720949 QUF720949:QUT720949 REB720949:REP720949 RNX720949:ROL720949 RXT720949:RYH720949 SHP720949:SID720949 SRL720949:SRZ720949 TBH720949:TBV720949 TLD720949:TLR720949 TUZ720949:TVN720949 UEV720949:UFJ720949 UOR720949:UPF720949 UYN720949:UZB720949 VIJ720949:VIX720949 VSF720949:VST720949 WCB720949:WCP720949 WLX720949:WML720949 WVT720949:WWH720949 J786485:Z786485 JH786485:JV786485 TD786485:TR786485 ACZ786485:ADN786485 AMV786485:ANJ786485 AWR786485:AXF786485 BGN786485:BHB786485 BQJ786485:BQX786485 CAF786485:CAT786485 CKB786485:CKP786485 CTX786485:CUL786485 DDT786485:DEH786485 DNP786485:DOD786485 DXL786485:DXZ786485 EHH786485:EHV786485 ERD786485:ERR786485 FAZ786485:FBN786485 FKV786485:FLJ786485 FUR786485:FVF786485 GEN786485:GFB786485 GOJ786485:GOX786485 GYF786485:GYT786485 HIB786485:HIP786485 HRX786485:HSL786485 IBT786485:ICH786485 ILP786485:IMD786485 IVL786485:IVZ786485 JFH786485:JFV786485 JPD786485:JPR786485 JYZ786485:JZN786485 KIV786485:KJJ786485 KSR786485:KTF786485 LCN786485:LDB786485 LMJ786485:LMX786485 LWF786485:LWT786485 MGB786485:MGP786485 MPX786485:MQL786485 MZT786485:NAH786485 NJP786485:NKD786485 NTL786485:NTZ786485 ODH786485:ODV786485 OND786485:ONR786485 OWZ786485:OXN786485 PGV786485:PHJ786485 PQR786485:PRF786485 QAN786485:QBB786485 QKJ786485:QKX786485 QUF786485:QUT786485 REB786485:REP786485 RNX786485:ROL786485 RXT786485:RYH786485 SHP786485:SID786485 SRL786485:SRZ786485 TBH786485:TBV786485 TLD786485:TLR786485 TUZ786485:TVN786485 UEV786485:UFJ786485 UOR786485:UPF786485 UYN786485:UZB786485 VIJ786485:VIX786485 VSF786485:VST786485 WCB786485:WCP786485 WLX786485:WML786485 WVT786485:WWH786485 J852021:Z852021 JH852021:JV852021 TD852021:TR852021 ACZ852021:ADN852021 AMV852021:ANJ852021 AWR852021:AXF852021 BGN852021:BHB852021 BQJ852021:BQX852021 CAF852021:CAT852021 CKB852021:CKP852021 CTX852021:CUL852021 DDT852021:DEH852021 DNP852021:DOD852021 DXL852021:DXZ852021 EHH852021:EHV852021 ERD852021:ERR852021 FAZ852021:FBN852021 FKV852021:FLJ852021 FUR852021:FVF852021 GEN852021:GFB852021 GOJ852021:GOX852021 GYF852021:GYT852021 HIB852021:HIP852021 HRX852021:HSL852021 IBT852021:ICH852021 ILP852021:IMD852021 IVL852021:IVZ852021 JFH852021:JFV852021 JPD852021:JPR852021 JYZ852021:JZN852021 KIV852021:KJJ852021 KSR852021:KTF852021 LCN852021:LDB852021 LMJ852021:LMX852021 LWF852021:LWT852021 MGB852021:MGP852021 MPX852021:MQL852021 MZT852021:NAH852021 NJP852021:NKD852021 NTL852021:NTZ852021 ODH852021:ODV852021 OND852021:ONR852021 OWZ852021:OXN852021 PGV852021:PHJ852021 PQR852021:PRF852021 QAN852021:QBB852021 QKJ852021:QKX852021 QUF852021:QUT852021 REB852021:REP852021 RNX852021:ROL852021 RXT852021:RYH852021 SHP852021:SID852021 SRL852021:SRZ852021 TBH852021:TBV852021 TLD852021:TLR852021 TUZ852021:TVN852021 UEV852021:UFJ852021 UOR852021:UPF852021 UYN852021:UZB852021 VIJ852021:VIX852021 VSF852021:VST852021 WCB852021:WCP852021 WLX852021:WML852021 WVT852021:WWH852021 J917557:Z917557 JH917557:JV917557 TD917557:TR917557 ACZ917557:ADN917557 AMV917557:ANJ917557 AWR917557:AXF917557 BGN917557:BHB917557 BQJ917557:BQX917557 CAF917557:CAT917557 CKB917557:CKP917557 CTX917557:CUL917557 DDT917557:DEH917557 DNP917557:DOD917557 DXL917557:DXZ917557 EHH917557:EHV917557 ERD917557:ERR917557 FAZ917557:FBN917557 FKV917557:FLJ917557 FUR917557:FVF917557 GEN917557:GFB917557 GOJ917557:GOX917557 GYF917557:GYT917557 HIB917557:HIP917557 HRX917557:HSL917557 IBT917557:ICH917557 ILP917557:IMD917557 IVL917557:IVZ917557 JFH917557:JFV917557 JPD917557:JPR917557 JYZ917557:JZN917557 KIV917557:KJJ917557 KSR917557:KTF917557 LCN917557:LDB917557 LMJ917557:LMX917557 LWF917557:LWT917557 MGB917557:MGP917557 MPX917557:MQL917557 MZT917557:NAH917557 NJP917557:NKD917557 NTL917557:NTZ917557 ODH917557:ODV917557 OND917557:ONR917557 OWZ917557:OXN917557 PGV917557:PHJ917557 PQR917557:PRF917557 QAN917557:QBB917557 QKJ917557:QKX917557 QUF917557:QUT917557 REB917557:REP917557 RNX917557:ROL917557 RXT917557:RYH917557 SHP917557:SID917557 SRL917557:SRZ917557 TBH917557:TBV917557 TLD917557:TLR917557 TUZ917557:TVN917557 UEV917557:UFJ917557 UOR917557:UPF917557 UYN917557:UZB917557 VIJ917557:VIX917557 VSF917557:VST917557 WCB917557:WCP917557 WLX917557:WML917557 WVT917557:WWH917557 J983093:Z983093 JH983093:JV983093 TD983093:TR983093 ACZ983093:ADN983093 AMV983093:ANJ983093 AWR983093:AXF983093 BGN983093:BHB983093 BQJ983093:BQX983093 CAF983093:CAT983093 CKB983093:CKP983093 CTX983093:CUL983093 DDT983093:DEH983093 DNP983093:DOD983093 DXL983093:DXZ983093 EHH983093:EHV983093 ERD983093:ERR983093 FAZ983093:FBN983093 FKV983093:FLJ983093 FUR983093:FVF983093 GEN983093:GFB983093 GOJ983093:GOX983093 GYF983093:GYT983093 HIB983093:HIP983093 HRX983093:HSL983093 IBT983093:ICH983093 ILP983093:IMD983093 IVL983093:IVZ983093 JFH983093:JFV983093 JPD983093:JPR983093 JYZ983093:JZN983093 KIV983093:KJJ983093 KSR983093:KTF983093 LCN983093:LDB983093 LMJ983093:LMX983093 LWF983093:LWT983093 MGB983093:MGP983093 MPX983093:MQL983093 MZT983093:NAH983093 NJP983093:NKD983093 NTL983093:NTZ983093 ODH983093:ODV983093 OND983093:ONR983093 OWZ983093:OXN983093 PGV983093:PHJ983093 PQR983093:PRF983093 QAN983093:QBB983093 QKJ983093:QKX983093 QUF983093:QUT983093 REB983093:REP983093 RNX983093:ROL983093 RXT983093:RYH983093 SHP983093:SID983093 SRL983093:SRZ983093 TBH983093:TBV983093 TLD983093:TLR983093 TUZ983093:TVN983093 UEV983093:UFJ983093 UOR983093:UPF983093 UYN983093:UZB983093 VIJ983093:VIX983093 VSF983093:VST983093 WCB983093:WCP983093 WLX983093:WML983093 WVT983093:WWH983093 J55:Z55 JH55:JV55 TD55:TR55 ACZ55:ADN55 AMV55:ANJ55 AWR55:AXF55 BGN55:BHB55 BQJ55:BQX55 CAF55:CAT55 CKB55:CKP55 CTX55:CUL55 DDT55:DEH55 DNP55:DOD55 DXL55:DXZ55 EHH55:EHV55 ERD55:ERR55 FAZ55:FBN55 FKV55:FLJ55 FUR55:FVF55 GEN55:GFB55 GOJ55:GOX55 GYF55:GYT55 HIB55:HIP55 HRX55:HSL55 IBT55:ICH55 ILP55:IMD55 IVL55:IVZ55 JFH55:JFV55 JPD55:JPR55 JYZ55:JZN55 KIV55:KJJ55 KSR55:KTF55 LCN55:LDB55 LMJ55:LMX55 LWF55:LWT55 MGB55:MGP55 MPX55:MQL55 MZT55:NAH55 NJP55:NKD55 NTL55:NTZ55 ODH55:ODV55 OND55:ONR55 OWZ55:OXN55 PGV55:PHJ55 PQR55:PRF55 QAN55:QBB55 QKJ55:QKX55 QUF55:QUT55 REB55:REP55 RNX55:ROL55 RXT55:RYH55 SHP55:SID55 SRL55:SRZ55 TBH55:TBV55 TLD55:TLR55 TUZ55:TVN55 UEV55:UFJ55 UOR55:UPF55 UYN55:UZB55 VIJ55:VIX55 VSF55:VST55 WCB55:WCP55 WLX55:WML55 WVT55:WWH55 J65591:Z65591 JH65591:JV65591 TD65591:TR65591 ACZ65591:ADN65591 AMV65591:ANJ65591 AWR65591:AXF65591 BGN65591:BHB65591 BQJ65591:BQX65591 CAF65591:CAT65591 CKB65591:CKP65591 CTX65591:CUL65591 DDT65591:DEH65591 DNP65591:DOD65591 DXL65591:DXZ65591 EHH65591:EHV65591 ERD65591:ERR65591 FAZ65591:FBN65591 FKV65591:FLJ65591 FUR65591:FVF65591 GEN65591:GFB65591 GOJ65591:GOX65591 GYF65591:GYT65591 HIB65591:HIP65591 HRX65591:HSL65591 IBT65591:ICH65591 ILP65591:IMD65591 IVL65591:IVZ65591 JFH65591:JFV65591 JPD65591:JPR65591 JYZ65591:JZN65591 KIV65591:KJJ65591 KSR65591:KTF65591 LCN65591:LDB65591 LMJ65591:LMX65591 LWF65591:LWT65591 MGB65591:MGP65591 MPX65591:MQL65591 MZT65591:NAH65591 NJP65591:NKD65591 NTL65591:NTZ65591 ODH65591:ODV65591 OND65591:ONR65591 OWZ65591:OXN65591 PGV65591:PHJ65591 PQR65591:PRF65591 QAN65591:QBB65591 QKJ65591:QKX65591 QUF65591:QUT65591 REB65591:REP65591 RNX65591:ROL65591 RXT65591:RYH65591 SHP65591:SID65591 SRL65591:SRZ65591 TBH65591:TBV65591 TLD65591:TLR65591 TUZ65591:TVN65591 UEV65591:UFJ65591 UOR65591:UPF65591 UYN65591:UZB65591 VIJ65591:VIX65591 VSF65591:VST65591 WCB65591:WCP65591 WLX65591:WML65591 WVT65591:WWH65591 J131127:Z131127 JH131127:JV131127 TD131127:TR131127 ACZ131127:ADN131127 AMV131127:ANJ131127 AWR131127:AXF131127 BGN131127:BHB131127 BQJ131127:BQX131127 CAF131127:CAT131127 CKB131127:CKP131127 CTX131127:CUL131127 DDT131127:DEH131127 DNP131127:DOD131127 DXL131127:DXZ131127 EHH131127:EHV131127 ERD131127:ERR131127 FAZ131127:FBN131127 FKV131127:FLJ131127 FUR131127:FVF131127 GEN131127:GFB131127 GOJ131127:GOX131127 GYF131127:GYT131127 HIB131127:HIP131127 HRX131127:HSL131127 IBT131127:ICH131127 ILP131127:IMD131127 IVL131127:IVZ131127 JFH131127:JFV131127 JPD131127:JPR131127 JYZ131127:JZN131127 KIV131127:KJJ131127 KSR131127:KTF131127 LCN131127:LDB131127 LMJ131127:LMX131127 LWF131127:LWT131127 MGB131127:MGP131127 MPX131127:MQL131127 MZT131127:NAH131127 NJP131127:NKD131127 NTL131127:NTZ131127 ODH131127:ODV131127 OND131127:ONR131127 OWZ131127:OXN131127 PGV131127:PHJ131127 PQR131127:PRF131127 QAN131127:QBB131127 QKJ131127:QKX131127 QUF131127:QUT131127 REB131127:REP131127 RNX131127:ROL131127 RXT131127:RYH131127 SHP131127:SID131127 SRL131127:SRZ131127 TBH131127:TBV131127 TLD131127:TLR131127 TUZ131127:TVN131127 UEV131127:UFJ131127 UOR131127:UPF131127 UYN131127:UZB131127 VIJ131127:VIX131127 VSF131127:VST131127 WCB131127:WCP131127 WLX131127:WML131127 WVT131127:WWH131127 J196663:Z196663 JH196663:JV196663 TD196663:TR196663 ACZ196663:ADN196663 AMV196663:ANJ196663 AWR196663:AXF196663 BGN196663:BHB196663 BQJ196663:BQX196663 CAF196663:CAT196663 CKB196663:CKP196663 CTX196663:CUL196663 DDT196663:DEH196663 DNP196663:DOD196663 DXL196663:DXZ196663 EHH196663:EHV196663 ERD196663:ERR196663 FAZ196663:FBN196663 FKV196663:FLJ196663 FUR196663:FVF196663 GEN196663:GFB196663 GOJ196663:GOX196663 GYF196663:GYT196663 HIB196663:HIP196663 HRX196663:HSL196663 IBT196663:ICH196663 ILP196663:IMD196663 IVL196663:IVZ196663 JFH196663:JFV196663 JPD196663:JPR196663 JYZ196663:JZN196663 KIV196663:KJJ196663 KSR196663:KTF196663 LCN196663:LDB196663 LMJ196663:LMX196663 LWF196663:LWT196663 MGB196663:MGP196663 MPX196663:MQL196663 MZT196663:NAH196663 NJP196663:NKD196663 NTL196663:NTZ196663 ODH196663:ODV196663 OND196663:ONR196663 OWZ196663:OXN196663 PGV196663:PHJ196663 PQR196663:PRF196663 QAN196663:QBB196663 QKJ196663:QKX196663 QUF196663:QUT196663 REB196663:REP196663 RNX196663:ROL196663 RXT196663:RYH196663 SHP196663:SID196663 SRL196663:SRZ196663 TBH196663:TBV196663 TLD196663:TLR196663 TUZ196663:TVN196663 UEV196663:UFJ196663 UOR196663:UPF196663 UYN196663:UZB196663 VIJ196663:VIX196663 VSF196663:VST196663 WCB196663:WCP196663 WLX196663:WML196663 WVT196663:WWH196663 J262199:Z262199 JH262199:JV262199 TD262199:TR262199 ACZ262199:ADN262199 AMV262199:ANJ262199 AWR262199:AXF262199 BGN262199:BHB262199 BQJ262199:BQX262199 CAF262199:CAT262199 CKB262199:CKP262199 CTX262199:CUL262199 DDT262199:DEH262199 DNP262199:DOD262199 DXL262199:DXZ262199 EHH262199:EHV262199 ERD262199:ERR262199 FAZ262199:FBN262199 FKV262199:FLJ262199 FUR262199:FVF262199 GEN262199:GFB262199 GOJ262199:GOX262199 GYF262199:GYT262199 HIB262199:HIP262199 HRX262199:HSL262199 IBT262199:ICH262199 ILP262199:IMD262199 IVL262199:IVZ262199 JFH262199:JFV262199 JPD262199:JPR262199 JYZ262199:JZN262199 KIV262199:KJJ262199 KSR262199:KTF262199 LCN262199:LDB262199 LMJ262199:LMX262199 LWF262199:LWT262199 MGB262199:MGP262199 MPX262199:MQL262199 MZT262199:NAH262199 NJP262199:NKD262199 NTL262199:NTZ262199 ODH262199:ODV262199 OND262199:ONR262199 OWZ262199:OXN262199 PGV262199:PHJ262199 PQR262199:PRF262199 QAN262199:QBB262199 QKJ262199:QKX262199 QUF262199:QUT262199 REB262199:REP262199 RNX262199:ROL262199 RXT262199:RYH262199 SHP262199:SID262199 SRL262199:SRZ262199 TBH262199:TBV262199 TLD262199:TLR262199 TUZ262199:TVN262199 UEV262199:UFJ262199 UOR262199:UPF262199 UYN262199:UZB262199 VIJ262199:VIX262199 VSF262199:VST262199 WCB262199:WCP262199 WLX262199:WML262199 WVT262199:WWH262199 J327735:Z327735 JH327735:JV327735 TD327735:TR327735 ACZ327735:ADN327735 AMV327735:ANJ327735 AWR327735:AXF327735 BGN327735:BHB327735 BQJ327735:BQX327735 CAF327735:CAT327735 CKB327735:CKP327735 CTX327735:CUL327735 DDT327735:DEH327735 DNP327735:DOD327735 DXL327735:DXZ327735 EHH327735:EHV327735 ERD327735:ERR327735 FAZ327735:FBN327735 FKV327735:FLJ327735 FUR327735:FVF327735 GEN327735:GFB327735 GOJ327735:GOX327735 GYF327735:GYT327735 HIB327735:HIP327735 HRX327735:HSL327735 IBT327735:ICH327735 ILP327735:IMD327735 IVL327735:IVZ327735 JFH327735:JFV327735 JPD327735:JPR327735 JYZ327735:JZN327735 KIV327735:KJJ327735 KSR327735:KTF327735 LCN327735:LDB327735 LMJ327735:LMX327735 LWF327735:LWT327735 MGB327735:MGP327735 MPX327735:MQL327735 MZT327735:NAH327735 NJP327735:NKD327735 NTL327735:NTZ327735 ODH327735:ODV327735 OND327735:ONR327735 OWZ327735:OXN327735 PGV327735:PHJ327735 PQR327735:PRF327735 QAN327735:QBB327735 QKJ327735:QKX327735 QUF327735:QUT327735 REB327735:REP327735 RNX327735:ROL327735 RXT327735:RYH327735 SHP327735:SID327735 SRL327735:SRZ327735 TBH327735:TBV327735 TLD327735:TLR327735 TUZ327735:TVN327735 UEV327735:UFJ327735 UOR327735:UPF327735 UYN327735:UZB327735 VIJ327735:VIX327735 VSF327735:VST327735 WCB327735:WCP327735 WLX327735:WML327735 WVT327735:WWH327735 J393271:Z393271 JH393271:JV393271 TD393271:TR393271 ACZ393271:ADN393271 AMV393271:ANJ393271 AWR393271:AXF393271 BGN393271:BHB393271 BQJ393271:BQX393271 CAF393271:CAT393271 CKB393271:CKP393271 CTX393271:CUL393271 DDT393271:DEH393271 DNP393271:DOD393271 DXL393271:DXZ393271 EHH393271:EHV393271 ERD393271:ERR393271 FAZ393271:FBN393271 FKV393271:FLJ393271 FUR393271:FVF393271 GEN393271:GFB393271 GOJ393271:GOX393271 GYF393271:GYT393271 HIB393271:HIP393271 HRX393271:HSL393271 IBT393271:ICH393271 ILP393271:IMD393271 IVL393271:IVZ393271 JFH393271:JFV393271 JPD393271:JPR393271 JYZ393271:JZN393271 KIV393271:KJJ393271 KSR393271:KTF393271 LCN393271:LDB393271 LMJ393271:LMX393271 LWF393271:LWT393271 MGB393271:MGP393271 MPX393271:MQL393271 MZT393271:NAH393271 NJP393271:NKD393271 NTL393271:NTZ393271 ODH393271:ODV393271 OND393271:ONR393271 OWZ393271:OXN393271 PGV393271:PHJ393271 PQR393271:PRF393271 QAN393271:QBB393271 QKJ393271:QKX393271 QUF393271:QUT393271 REB393271:REP393271 RNX393271:ROL393271 RXT393271:RYH393271 SHP393271:SID393271 SRL393271:SRZ393271 TBH393271:TBV393271 TLD393271:TLR393271 TUZ393271:TVN393271 UEV393271:UFJ393271 UOR393271:UPF393271 UYN393271:UZB393271 VIJ393271:VIX393271 VSF393271:VST393271 WCB393271:WCP393271 WLX393271:WML393271 WVT393271:WWH393271 J458807:Z458807 JH458807:JV458807 TD458807:TR458807 ACZ458807:ADN458807 AMV458807:ANJ458807 AWR458807:AXF458807 BGN458807:BHB458807 BQJ458807:BQX458807 CAF458807:CAT458807 CKB458807:CKP458807 CTX458807:CUL458807 DDT458807:DEH458807 DNP458807:DOD458807 DXL458807:DXZ458807 EHH458807:EHV458807 ERD458807:ERR458807 FAZ458807:FBN458807 FKV458807:FLJ458807 FUR458807:FVF458807 GEN458807:GFB458807 GOJ458807:GOX458807 GYF458807:GYT458807 HIB458807:HIP458807 HRX458807:HSL458807 IBT458807:ICH458807 ILP458807:IMD458807 IVL458807:IVZ458807 JFH458807:JFV458807 JPD458807:JPR458807 JYZ458807:JZN458807 KIV458807:KJJ458807 KSR458807:KTF458807 LCN458807:LDB458807 LMJ458807:LMX458807 LWF458807:LWT458807 MGB458807:MGP458807 MPX458807:MQL458807 MZT458807:NAH458807 NJP458807:NKD458807 NTL458807:NTZ458807 ODH458807:ODV458807 OND458807:ONR458807 OWZ458807:OXN458807 PGV458807:PHJ458807 PQR458807:PRF458807 QAN458807:QBB458807 QKJ458807:QKX458807 QUF458807:QUT458807 REB458807:REP458807 RNX458807:ROL458807 RXT458807:RYH458807 SHP458807:SID458807 SRL458807:SRZ458807 TBH458807:TBV458807 TLD458807:TLR458807 TUZ458807:TVN458807 UEV458807:UFJ458807 UOR458807:UPF458807 UYN458807:UZB458807 VIJ458807:VIX458807 VSF458807:VST458807 WCB458807:WCP458807 WLX458807:WML458807 WVT458807:WWH458807 J524343:Z524343 JH524343:JV524343 TD524343:TR524343 ACZ524343:ADN524343 AMV524343:ANJ524343 AWR524343:AXF524343 BGN524343:BHB524343 BQJ524343:BQX524343 CAF524343:CAT524343 CKB524343:CKP524343 CTX524343:CUL524343 DDT524343:DEH524343 DNP524343:DOD524343 DXL524343:DXZ524343 EHH524343:EHV524343 ERD524343:ERR524343 FAZ524343:FBN524343 FKV524343:FLJ524343 FUR524343:FVF524343 GEN524343:GFB524343 GOJ524343:GOX524343 GYF524343:GYT524343 HIB524343:HIP524343 HRX524343:HSL524343 IBT524343:ICH524343 ILP524343:IMD524343 IVL524343:IVZ524343 JFH524343:JFV524343 JPD524343:JPR524343 JYZ524343:JZN524343 KIV524343:KJJ524343 KSR524343:KTF524343 LCN524343:LDB524343 LMJ524343:LMX524343 LWF524343:LWT524343 MGB524343:MGP524343 MPX524343:MQL524343 MZT524343:NAH524343 NJP524343:NKD524343 NTL524343:NTZ524343 ODH524343:ODV524343 OND524343:ONR524343 OWZ524343:OXN524343 PGV524343:PHJ524343 PQR524343:PRF524343 QAN524343:QBB524343 QKJ524343:QKX524343 QUF524343:QUT524343 REB524343:REP524343 RNX524343:ROL524343 RXT524343:RYH524343 SHP524343:SID524343 SRL524343:SRZ524343 TBH524343:TBV524343 TLD524343:TLR524343 TUZ524343:TVN524343 UEV524343:UFJ524343 UOR524343:UPF524343 UYN524343:UZB524343 VIJ524343:VIX524343 VSF524343:VST524343 WCB524343:WCP524343 WLX524343:WML524343 WVT524343:WWH524343 J589879:Z589879 JH589879:JV589879 TD589879:TR589879 ACZ589879:ADN589879 AMV589879:ANJ589879 AWR589879:AXF589879 BGN589879:BHB589879 BQJ589879:BQX589879 CAF589879:CAT589879 CKB589879:CKP589879 CTX589879:CUL589879 DDT589879:DEH589879 DNP589879:DOD589879 DXL589879:DXZ589879 EHH589879:EHV589879 ERD589879:ERR589879 FAZ589879:FBN589879 FKV589879:FLJ589879 FUR589879:FVF589879 GEN589879:GFB589879 GOJ589879:GOX589879 GYF589879:GYT589879 HIB589879:HIP589879 HRX589879:HSL589879 IBT589879:ICH589879 ILP589879:IMD589879 IVL589879:IVZ589879 JFH589879:JFV589879 JPD589879:JPR589879 JYZ589879:JZN589879 KIV589879:KJJ589879 KSR589879:KTF589879 LCN589879:LDB589879 LMJ589879:LMX589879 LWF589879:LWT589879 MGB589879:MGP589879 MPX589879:MQL589879 MZT589879:NAH589879 NJP589879:NKD589879 NTL589879:NTZ589879 ODH589879:ODV589879 OND589879:ONR589879 OWZ589879:OXN589879 PGV589879:PHJ589879 PQR589879:PRF589879 QAN589879:QBB589879 QKJ589879:QKX589879 QUF589879:QUT589879 REB589879:REP589879 RNX589879:ROL589879 RXT589879:RYH589879 SHP589879:SID589879 SRL589879:SRZ589879 TBH589879:TBV589879 TLD589879:TLR589879 TUZ589879:TVN589879 UEV589879:UFJ589879 UOR589879:UPF589879 UYN589879:UZB589879 VIJ589879:VIX589879 VSF589879:VST589879 WCB589879:WCP589879 WLX589879:WML589879 WVT589879:WWH589879 J655415:Z655415 JH655415:JV655415 TD655415:TR655415 ACZ655415:ADN655415 AMV655415:ANJ655415 AWR655415:AXF655415 BGN655415:BHB655415 BQJ655415:BQX655415 CAF655415:CAT655415 CKB655415:CKP655415 CTX655415:CUL655415 DDT655415:DEH655415 DNP655415:DOD655415 DXL655415:DXZ655415 EHH655415:EHV655415 ERD655415:ERR655415 FAZ655415:FBN655415 FKV655415:FLJ655415 FUR655415:FVF655415 GEN655415:GFB655415 GOJ655415:GOX655415 GYF655415:GYT655415 HIB655415:HIP655415 HRX655415:HSL655415 IBT655415:ICH655415 ILP655415:IMD655415 IVL655415:IVZ655415 JFH655415:JFV655415 JPD655415:JPR655415 JYZ655415:JZN655415 KIV655415:KJJ655415 KSR655415:KTF655415 LCN655415:LDB655415 LMJ655415:LMX655415 LWF655415:LWT655415 MGB655415:MGP655415 MPX655415:MQL655415 MZT655415:NAH655415 NJP655415:NKD655415 NTL655415:NTZ655415 ODH655415:ODV655415 OND655415:ONR655415 OWZ655415:OXN655415 PGV655415:PHJ655415 PQR655415:PRF655415 QAN655415:QBB655415 QKJ655415:QKX655415 QUF655415:QUT655415 REB655415:REP655415 RNX655415:ROL655415 RXT655415:RYH655415 SHP655415:SID655415 SRL655415:SRZ655415 TBH655415:TBV655415 TLD655415:TLR655415 TUZ655415:TVN655415 UEV655415:UFJ655415 UOR655415:UPF655415 UYN655415:UZB655415 VIJ655415:VIX655415 VSF655415:VST655415 WCB655415:WCP655415 WLX655415:WML655415 WVT655415:WWH655415 J720951:Z720951 JH720951:JV720951 TD720951:TR720951 ACZ720951:ADN720951 AMV720951:ANJ720951 AWR720951:AXF720951 BGN720951:BHB720951 BQJ720951:BQX720951 CAF720951:CAT720951 CKB720951:CKP720951 CTX720951:CUL720951 DDT720951:DEH720951 DNP720951:DOD720951 DXL720951:DXZ720951 EHH720951:EHV720951 ERD720951:ERR720951 FAZ720951:FBN720951 FKV720951:FLJ720951 FUR720951:FVF720951 GEN720951:GFB720951 GOJ720951:GOX720951 GYF720951:GYT720951 HIB720951:HIP720951 HRX720951:HSL720951 IBT720951:ICH720951 ILP720951:IMD720951 IVL720951:IVZ720951 JFH720951:JFV720951 JPD720951:JPR720951 JYZ720951:JZN720951 KIV720951:KJJ720951 KSR720951:KTF720951 LCN720951:LDB720951 LMJ720951:LMX720951 LWF720951:LWT720951 MGB720951:MGP720951 MPX720951:MQL720951 MZT720951:NAH720951 NJP720951:NKD720951 NTL720951:NTZ720951 ODH720951:ODV720951 OND720951:ONR720951 OWZ720951:OXN720951 PGV720951:PHJ720951 PQR720951:PRF720951 QAN720951:QBB720951 QKJ720951:QKX720951 QUF720951:QUT720951 REB720951:REP720951 RNX720951:ROL720951 RXT720951:RYH720951 SHP720951:SID720951 SRL720951:SRZ720951 TBH720951:TBV720951 TLD720951:TLR720951 TUZ720951:TVN720951 UEV720951:UFJ720951 UOR720951:UPF720951 UYN720951:UZB720951 VIJ720951:VIX720951 VSF720951:VST720951 WCB720951:WCP720951 WLX720951:WML720951 WVT720951:WWH720951 J786487:Z786487 JH786487:JV786487 TD786487:TR786487 ACZ786487:ADN786487 AMV786487:ANJ786487 AWR786487:AXF786487 BGN786487:BHB786487 BQJ786487:BQX786487 CAF786487:CAT786487 CKB786487:CKP786487 CTX786487:CUL786487 DDT786487:DEH786487 DNP786487:DOD786487 DXL786487:DXZ786487 EHH786487:EHV786487 ERD786487:ERR786487 FAZ786487:FBN786487 FKV786487:FLJ786487 FUR786487:FVF786487 GEN786487:GFB786487 GOJ786487:GOX786487 GYF786487:GYT786487 HIB786487:HIP786487 HRX786487:HSL786487 IBT786487:ICH786487 ILP786487:IMD786487 IVL786487:IVZ786487 JFH786487:JFV786487 JPD786487:JPR786487 JYZ786487:JZN786487 KIV786487:KJJ786487 KSR786487:KTF786487 LCN786487:LDB786487 LMJ786487:LMX786487 LWF786487:LWT786487 MGB786487:MGP786487 MPX786487:MQL786487 MZT786487:NAH786487 NJP786487:NKD786487 NTL786487:NTZ786487 ODH786487:ODV786487 OND786487:ONR786487 OWZ786487:OXN786487 PGV786487:PHJ786487 PQR786487:PRF786487 QAN786487:QBB786487 QKJ786487:QKX786487 QUF786487:QUT786487 REB786487:REP786487 RNX786487:ROL786487 RXT786487:RYH786487 SHP786487:SID786487 SRL786487:SRZ786487 TBH786487:TBV786487 TLD786487:TLR786487 TUZ786487:TVN786487 UEV786487:UFJ786487 UOR786487:UPF786487 UYN786487:UZB786487 VIJ786487:VIX786487 VSF786487:VST786487 WCB786487:WCP786487 WLX786487:WML786487 WVT786487:WWH786487 J852023:Z852023 JH852023:JV852023 TD852023:TR852023 ACZ852023:ADN852023 AMV852023:ANJ852023 AWR852023:AXF852023 BGN852023:BHB852023 BQJ852023:BQX852023 CAF852023:CAT852023 CKB852023:CKP852023 CTX852023:CUL852023 DDT852023:DEH852023 DNP852023:DOD852023 DXL852023:DXZ852023 EHH852023:EHV852023 ERD852023:ERR852023 FAZ852023:FBN852023 FKV852023:FLJ852023 FUR852023:FVF852023 GEN852023:GFB852023 GOJ852023:GOX852023 GYF852023:GYT852023 HIB852023:HIP852023 HRX852023:HSL852023 IBT852023:ICH852023 ILP852023:IMD852023 IVL852023:IVZ852023 JFH852023:JFV852023 JPD852023:JPR852023 JYZ852023:JZN852023 KIV852023:KJJ852023 KSR852023:KTF852023 LCN852023:LDB852023 LMJ852023:LMX852023 LWF852023:LWT852023 MGB852023:MGP852023 MPX852023:MQL852023 MZT852023:NAH852023 NJP852023:NKD852023 NTL852023:NTZ852023 ODH852023:ODV852023 OND852023:ONR852023 OWZ852023:OXN852023 PGV852023:PHJ852023 PQR852023:PRF852023 QAN852023:QBB852023 QKJ852023:QKX852023 QUF852023:QUT852023 REB852023:REP852023 RNX852023:ROL852023 RXT852023:RYH852023 SHP852023:SID852023 SRL852023:SRZ852023 TBH852023:TBV852023 TLD852023:TLR852023 TUZ852023:TVN852023 UEV852023:UFJ852023 UOR852023:UPF852023 UYN852023:UZB852023 VIJ852023:VIX852023 VSF852023:VST852023 WCB852023:WCP852023 WLX852023:WML852023 WVT852023:WWH852023 J917559:Z917559 JH917559:JV917559 TD917559:TR917559 ACZ917559:ADN917559 AMV917559:ANJ917559 AWR917559:AXF917559 BGN917559:BHB917559 BQJ917559:BQX917559 CAF917559:CAT917559 CKB917559:CKP917559 CTX917559:CUL917559 DDT917559:DEH917559 DNP917559:DOD917559 DXL917559:DXZ917559 EHH917559:EHV917559 ERD917559:ERR917559 FAZ917559:FBN917559 FKV917559:FLJ917559 FUR917559:FVF917559 GEN917559:GFB917559 GOJ917559:GOX917559 GYF917559:GYT917559 HIB917559:HIP917559 HRX917559:HSL917559 IBT917559:ICH917559 ILP917559:IMD917559 IVL917559:IVZ917559 JFH917559:JFV917559 JPD917559:JPR917559 JYZ917559:JZN917559 KIV917559:KJJ917559 KSR917559:KTF917559 LCN917559:LDB917559 LMJ917559:LMX917559 LWF917559:LWT917559 MGB917559:MGP917559 MPX917559:MQL917559 MZT917559:NAH917559 NJP917559:NKD917559 NTL917559:NTZ917559 ODH917559:ODV917559 OND917559:ONR917559 OWZ917559:OXN917559 PGV917559:PHJ917559 PQR917559:PRF917559 QAN917559:QBB917559 QKJ917559:QKX917559 QUF917559:QUT917559 REB917559:REP917559 RNX917559:ROL917559 RXT917559:RYH917559 SHP917559:SID917559 SRL917559:SRZ917559 TBH917559:TBV917559 TLD917559:TLR917559 TUZ917559:TVN917559 UEV917559:UFJ917559 UOR917559:UPF917559 UYN917559:UZB917559 VIJ917559:VIX917559 VSF917559:VST917559 WCB917559:WCP917559 WLX917559:WML917559 WVT917559:WWH917559 J983095:Z983095 JH983095:JV983095 TD983095:TR983095 ACZ983095:ADN983095 AMV983095:ANJ983095 AWR983095:AXF983095 BGN983095:BHB983095 BQJ983095:BQX983095 CAF983095:CAT983095 CKB983095:CKP983095 CTX983095:CUL983095 DDT983095:DEH983095 DNP983095:DOD983095 DXL983095:DXZ983095 EHH983095:EHV983095 ERD983095:ERR983095 FAZ983095:FBN983095 FKV983095:FLJ983095 FUR983095:FVF983095 GEN983095:GFB983095 GOJ983095:GOX983095 GYF983095:GYT983095 HIB983095:HIP983095 HRX983095:HSL983095 IBT983095:ICH983095 ILP983095:IMD983095 IVL983095:IVZ983095 JFH983095:JFV983095 JPD983095:JPR983095 JYZ983095:JZN983095 KIV983095:KJJ983095 KSR983095:KTF983095 LCN983095:LDB983095 LMJ983095:LMX983095 LWF983095:LWT983095 MGB983095:MGP983095 MPX983095:MQL983095 MZT983095:NAH983095 NJP983095:NKD983095 NTL983095:NTZ983095 ODH983095:ODV983095 OND983095:ONR983095 OWZ983095:OXN983095 PGV983095:PHJ983095 PQR983095:PRF983095 QAN983095:QBB983095 QKJ983095:QKX983095 QUF983095:QUT983095 REB983095:REP983095 RNX983095:ROL983095 RXT983095:RYH983095 SHP983095:SID983095 SRL983095:SRZ983095 TBH983095:TBV983095 TLD983095:TLR983095 TUZ983095:TVN983095 UEV983095:UFJ983095 UOR983095:UPF983095 UYN983095:UZB983095 VIJ983095:VIX983095 VSF983095:VST983095 WCB983095:WCP983095 WLX983095:WML983095 WVT983095:WWH983095 J65:Z65 JH65:JV65 TD65:TR65 ACZ65:ADN65 AMV65:ANJ65 AWR65:AXF65 BGN65:BHB65 BQJ65:BQX65 CAF65:CAT65 CKB65:CKP65 CTX65:CUL65 DDT65:DEH65 DNP65:DOD65 DXL65:DXZ65 EHH65:EHV65 ERD65:ERR65 FAZ65:FBN65 FKV65:FLJ65 FUR65:FVF65 GEN65:GFB65 GOJ65:GOX65 GYF65:GYT65 HIB65:HIP65 HRX65:HSL65 IBT65:ICH65 ILP65:IMD65 IVL65:IVZ65 JFH65:JFV65 JPD65:JPR65 JYZ65:JZN65 KIV65:KJJ65 KSR65:KTF65 LCN65:LDB65 LMJ65:LMX65 LWF65:LWT65 MGB65:MGP65 MPX65:MQL65 MZT65:NAH65 NJP65:NKD65 NTL65:NTZ65 ODH65:ODV65 OND65:ONR65 OWZ65:OXN65 PGV65:PHJ65 PQR65:PRF65 QAN65:QBB65 QKJ65:QKX65 QUF65:QUT65 REB65:REP65 RNX65:ROL65 RXT65:RYH65 SHP65:SID65 SRL65:SRZ65 TBH65:TBV65 TLD65:TLR65 TUZ65:TVN65 UEV65:UFJ65 UOR65:UPF65 UYN65:UZB65 VIJ65:VIX65 VSF65:VST65 WCB65:WCP65 WLX65:WML65 WVT65:WWH65 J65601:Z65601 JH65601:JV65601 TD65601:TR65601 ACZ65601:ADN65601 AMV65601:ANJ65601 AWR65601:AXF65601 BGN65601:BHB65601 BQJ65601:BQX65601 CAF65601:CAT65601 CKB65601:CKP65601 CTX65601:CUL65601 DDT65601:DEH65601 DNP65601:DOD65601 DXL65601:DXZ65601 EHH65601:EHV65601 ERD65601:ERR65601 FAZ65601:FBN65601 FKV65601:FLJ65601 FUR65601:FVF65601 GEN65601:GFB65601 GOJ65601:GOX65601 GYF65601:GYT65601 HIB65601:HIP65601 HRX65601:HSL65601 IBT65601:ICH65601 ILP65601:IMD65601 IVL65601:IVZ65601 JFH65601:JFV65601 JPD65601:JPR65601 JYZ65601:JZN65601 KIV65601:KJJ65601 KSR65601:KTF65601 LCN65601:LDB65601 LMJ65601:LMX65601 LWF65601:LWT65601 MGB65601:MGP65601 MPX65601:MQL65601 MZT65601:NAH65601 NJP65601:NKD65601 NTL65601:NTZ65601 ODH65601:ODV65601 OND65601:ONR65601 OWZ65601:OXN65601 PGV65601:PHJ65601 PQR65601:PRF65601 QAN65601:QBB65601 QKJ65601:QKX65601 QUF65601:QUT65601 REB65601:REP65601 RNX65601:ROL65601 RXT65601:RYH65601 SHP65601:SID65601 SRL65601:SRZ65601 TBH65601:TBV65601 TLD65601:TLR65601 TUZ65601:TVN65601 UEV65601:UFJ65601 UOR65601:UPF65601 UYN65601:UZB65601 VIJ65601:VIX65601 VSF65601:VST65601 WCB65601:WCP65601 WLX65601:WML65601 WVT65601:WWH65601 J131137:Z131137 JH131137:JV131137 TD131137:TR131137 ACZ131137:ADN131137 AMV131137:ANJ131137 AWR131137:AXF131137 BGN131137:BHB131137 BQJ131137:BQX131137 CAF131137:CAT131137 CKB131137:CKP131137 CTX131137:CUL131137 DDT131137:DEH131137 DNP131137:DOD131137 DXL131137:DXZ131137 EHH131137:EHV131137 ERD131137:ERR131137 FAZ131137:FBN131137 FKV131137:FLJ131137 FUR131137:FVF131137 GEN131137:GFB131137 GOJ131137:GOX131137 GYF131137:GYT131137 HIB131137:HIP131137 HRX131137:HSL131137 IBT131137:ICH131137 ILP131137:IMD131137 IVL131137:IVZ131137 JFH131137:JFV131137 JPD131137:JPR131137 JYZ131137:JZN131137 KIV131137:KJJ131137 KSR131137:KTF131137 LCN131137:LDB131137 LMJ131137:LMX131137 LWF131137:LWT131137 MGB131137:MGP131137 MPX131137:MQL131137 MZT131137:NAH131137 NJP131137:NKD131137 NTL131137:NTZ131137 ODH131137:ODV131137 OND131137:ONR131137 OWZ131137:OXN131137 PGV131137:PHJ131137 PQR131137:PRF131137 QAN131137:QBB131137 QKJ131137:QKX131137 QUF131137:QUT131137 REB131137:REP131137 RNX131137:ROL131137 RXT131137:RYH131137 SHP131137:SID131137 SRL131137:SRZ131137 TBH131137:TBV131137 TLD131137:TLR131137 TUZ131137:TVN131137 UEV131137:UFJ131137 UOR131137:UPF131137 UYN131137:UZB131137 VIJ131137:VIX131137 VSF131137:VST131137 WCB131137:WCP131137 WLX131137:WML131137 WVT131137:WWH131137 J196673:Z196673 JH196673:JV196673 TD196673:TR196673 ACZ196673:ADN196673 AMV196673:ANJ196673 AWR196673:AXF196673 BGN196673:BHB196673 BQJ196673:BQX196673 CAF196673:CAT196673 CKB196673:CKP196673 CTX196673:CUL196673 DDT196673:DEH196673 DNP196673:DOD196673 DXL196673:DXZ196673 EHH196673:EHV196673 ERD196673:ERR196673 FAZ196673:FBN196673 FKV196673:FLJ196673 FUR196673:FVF196673 GEN196673:GFB196673 GOJ196673:GOX196673 GYF196673:GYT196673 HIB196673:HIP196673 HRX196673:HSL196673 IBT196673:ICH196673 ILP196673:IMD196673 IVL196673:IVZ196673 JFH196673:JFV196673 JPD196673:JPR196673 JYZ196673:JZN196673 KIV196673:KJJ196673 KSR196673:KTF196673 LCN196673:LDB196673 LMJ196673:LMX196673 LWF196673:LWT196673 MGB196673:MGP196673 MPX196673:MQL196673 MZT196673:NAH196673 NJP196673:NKD196673 NTL196673:NTZ196673 ODH196673:ODV196673 OND196673:ONR196673 OWZ196673:OXN196673 PGV196673:PHJ196673 PQR196673:PRF196673 QAN196673:QBB196673 QKJ196673:QKX196673 QUF196673:QUT196673 REB196673:REP196673 RNX196673:ROL196673 RXT196673:RYH196673 SHP196673:SID196673 SRL196673:SRZ196673 TBH196673:TBV196673 TLD196673:TLR196673 TUZ196673:TVN196673 UEV196673:UFJ196673 UOR196673:UPF196673 UYN196673:UZB196673 VIJ196673:VIX196673 VSF196673:VST196673 WCB196673:WCP196673 WLX196673:WML196673 WVT196673:WWH196673 J262209:Z262209 JH262209:JV262209 TD262209:TR262209 ACZ262209:ADN262209 AMV262209:ANJ262209 AWR262209:AXF262209 BGN262209:BHB262209 BQJ262209:BQX262209 CAF262209:CAT262209 CKB262209:CKP262209 CTX262209:CUL262209 DDT262209:DEH262209 DNP262209:DOD262209 DXL262209:DXZ262209 EHH262209:EHV262209 ERD262209:ERR262209 FAZ262209:FBN262209 FKV262209:FLJ262209 FUR262209:FVF262209 GEN262209:GFB262209 GOJ262209:GOX262209 GYF262209:GYT262209 HIB262209:HIP262209 HRX262209:HSL262209 IBT262209:ICH262209 ILP262209:IMD262209 IVL262209:IVZ262209 JFH262209:JFV262209 JPD262209:JPR262209 JYZ262209:JZN262209 KIV262209:KJJ262209 KSR262209:KTF262209 LCN262209:LDB262209 LMJ262209:LMX262209 LWF262209:LWT262209 MGB262209:MGP262209 MPX262209:MQL262209 MZT262209:NAH262209 NJP262209:NKD262209 NTL262209:NTZ262209 ODH262209:ODV262209 OND262209:ONR262209 OWZ262209:OXN262209 PGV262209:PHJ262209 PQR262209:PRF262209 QAN262209:QBB262209 QKJ262209:QKX262209 QUF262209:QUT262209 REB262209:REP262209 RNX262209:ROL262209 RXT262209:RYH262209 SHP262209:SID262209 SRL262209:SRZ262209 TBH262209:TBV262209 TLD262209:TLR262209 TUZ262209:TVN262209 UEV262209:UFJ262209 UOR262209:UPF262209 UYN262209:UZB262209 VIJ262209:VIX262209 VSF262209:VST262209 WCB262209:WCP262209 WLX262209:WML262209 WVT262209:WWH262209 J327745:Z327745 JH327745:JV327745 TD327745:TR327745 ACZ327745:ADN327745 AMV327745:ANJ327745 AWR327745:AXF327745 BGN327745:BHB327745 BQJ327745:BQX327745 CAF327745:CAT327745 CKB327745:CKP327745 CTX327745:CUL327745 DDT327745:DEH327745 DNP327745:DOD327745 DXL327745:DXZ327745 EHH327745:EHV327745 ERD327745:ERR327745 FAZ327745:FBN327745 FKV327745:FLJ327745 FUR327745:FVF327745 GEN327745:GFB327745 GOJ327745:GOX327745 GYF327745:GYT327745 HIB327745:HIP327745 HRX327745:HSL327745 IBT327745:ICH327745 ILP327745:IMD327745 IVL327745:IVZ327745 JFH327745:JFV327745 JPD327745:JPR327745 JYZ327745:JZN327745 KIV327745:KJJ327745 KSR327745:KTF327745 LCN327745:LDB327745 LMJ327745:LMX327745 LWF327745:LWT327745 MGB327745:MGP327745 MPX327745:MQL327745 MZT327745:NAH327745 NJP327745:NKD327745 NTL327745:NTZ327745 ODH327745:ODV327745 OND327745:ONR327745 OWZ327745:OXN327745 PGV327745:PHJ327745 PQR327745:PRF327745 QAN327745:QBB327745 QKJ327745:QKX327745 QUF327745:QUT327745 REB327745:REP327745 RNX327745:ROL327745 RXT327745:RYH327745 SHP327745:SID327745 SRL327745:SRZ327745 TBH327745:TBV327745 TLD327745:TLR327745 TUZ327745:TVN327745 UEV327745:UFJ327745 UOR327745:UPF327745 UYN327745:UZB327745 VIJ327745:VIX327745 VSF327745:VST327745 WCB327745:WCP327745 WLX327745:WML327745 WVT327745:WWH327745 J393281:Z393281 JH393281:JV393281 TD393281:TR393281 ACZ393281:ADN393281 AMV393281:ANJ393281 AWR393281:AXF393281 BGN393281:BHB393281 BQJ393281:BQX393281 CAF393281:CAT393281 CKB393281:CKP393281 CTX393281:CUL393281 DDT393281:DEH393281 DNP393281:DOD393281 DXL393281:DXZ393281 EHH393281:EHV393281 ERD393281:ERR393281 FAZ393281:FBN393281 FKV393281:FLJ393281 FUR393281:FVF393281 GEN393281:GFB393281 GOJ393281:GOX393281 GYF393281:GYT393281 HIB393281:HIP393281 HRX393281:HSL393281 IBT393281:ICH393281 ILP393281:IMD393281 IVL393281:IVZ393281 JFH393281:JFV393281 JPD393281:JPR393281 JYZ393281:JZN393281 KIV393281:KJJ393281 KSR393281:KTF393281 LCN393281:LDB393281 LMJ393281:LMX393281 LWF393281:LWT393281 MGB393281:MGP393281 MPX393281:MQL393281 MZT393281:NAH393281 NJP393281:NKD393281 NTL393281:NTZ393281 ODH393281:ODV393281 OND393281:ONR393281 OWZ393281:OXN393281 PGV393281:PHJ393281 PQR393281:PRF393281 QAN393281:QBB393281 QKJ393281:QKX393281 QUF393281:QUT393281 REB393281:REP393281 RNX393281:ROL393281 RXT393281:RYH393281 SHP393281:SID393281 SRL393281:SRZ393281 TBH393281:TBV393281 TLD393281:TLR393281 TUZ393281:TVN393281 UEV393281:UFJ393281 UOR393281:UPF393281 UYN393281:UZB393281 VIJ393281:VIX393281 VSF393281:VST393281 WCB393281:WCP393281 WLX393281:WML393281 WVT393281:WWH393281 J458817:Z458817 JH458817:JV458817 TD458817:TR458817 ACZ458817:ADN458817 AMV458817:ANJ458817 AWR458817:AXF458817 BGN458817:BHB458817 BQJ458817:BQX458817 CAF458817:CAT458817 CKB458817:CKP458817 CTX458817:CUL458817 DDT458817:DEH458817 DNP458817:DOD458817 DXL458817:DXZ458817 EHH458817:EHV458817 ERD458817:ERR458817 FAZ458817:FBN458817 FKV458817:FLJ458817 FUR458817:FVF458817 GEN458817:GFB458817 GOJ458817:GOX458817 GYF458817:GYT458817 HIB458817:HIP458817 HRX458817:HSL458817 IBT458817:ICH458817 ILP458817:IMD458817 IVL458817:IVZ458817 JFH458817:JFV458817 JPD458817:JPR458817 JYZ458817:JZN458817 KIV458817:KJJ458817 KSR458817:KTF458817 LCN458817:LDB458817 LMJ458817:LMX458817 LWF458817:LWT458817 MGB458817:MGP458817 MPX458817:MQL458817 MZT458817:NAH458817 NJP458817:NKD458817 NTL458817:NTZ458817 ODH458817:ODV458817 OND458817:ONR458817 OWZ458817:OXN458817 PGV458817:PHJ458817 PQR458817:PRF458817 QAN458817:QBB458817 QKJ458817:QKX458817 QUF458817:QUT458817 REB458817:REP458817 RNX458817:ROL458817 RXT458817:RYH458817 SHP458817:SID458817 SRL458817:SRZ458817 TBH458817:TBV458817 TLD458817:TLR458817 TUZ458817:TVN458817 UEV458817:UFJ458817 UOR458817:UPF458817 UYN458817:UZB458817 VIJ458817:VIX458817 VSF458817:VST458817 WCB458817:WCP458817 WLX458817:WML458817 WVT458817:WWH458817 J524353:Z524353 JH524353:JV524353 TD524353:TR524353 ACZ524353:ADN524353 AMV524353:ANJ524353 AWR524353:AXF524353 BGN524353:BHB524353 BQJ524353:BQX524353 CAF524353:CAT524353 CKB524353:CKP524353 CTX524353:CUL524353 DDT524353:DEH524353 DNP524353:DOD524353 DXL524353:DXZ524353 EHH524353:EHV524353 ERD524353:ERR524353 FAZ524353:FBN524353 FKV524353:FLJ524353 FUR524353:FVF524353 GEN524353:GFB524353 GOJ524353:GOX524353 GYF524353:GYT524353 HIB524353:HIP524353 HRX524353:HSL524353 IBT524353:ICH524353 ILP524353:IMD524353 IVL524353:IVZ524353 JFH524353:JFV524353 JPD524353:JPR524353 JYZ524353:JZN524353 KIV524353:KJJ524353 KSR524353:KTF524353 LCN524353:LDB524353 LMJ524353:LMX524353 LWF524353:LWT524353 MGB524353:MGP524353 MPX524353:MQL524353 MZT524353:NAH524353 NJP524353:NKD524353 NTL524353:NTZ524353 ODH524353:ODV524353 OND524353:ONR524353 OWZ524353:OXN524353 PGV524353:PHJ524353 PQR524353:PRF524353 QAN524353:QBB524353 QKJ524353:QKX524353 QUF524353:QUT524353 REB524353:REP524353 RNX524353:ROL524353 RXT524353:RYH524353 SHP524353:SID524353 SRL524353:SRZ524353 TBH524353:TBV524353 TLD524353:TLR524353 TUZ524353:TVN524353 UEV524353:UFJ524353 UOR524353:UPF524353 UYN524353:UZB524353 VIJ524353:VIX524353 VSF524353:VST524353 WCB524353:WCP524353 WLX524353:WML524353 WVT524353:WWH524353 J589889:Z589889 JH589889:JV589889 TD589889:TR589889 ACZ589889:ADN589889 AMV589889:ANJ589889 AWR589889:AXF589889 BGN589889:BHB589889 BQJ589889:BQX589889 CAF589889:CAT589889 CKB589889:CKP589889 CTX589889:CUL589889 DDT589889:DEH589889 DNP589889:DOD589889 DXL589889:DXZ589889 EHH589889:EHV589889 ERD589889:ERR589889 FAZ589889:FBN589889 FKV589889:FLJ589889 FUR589889:FVF589889 GEN589889:GFB589889 GOJ589889:GOX589889 GYF589889:GYT589889 HIB589889:HIP589889 HRX589889:HSL589889 IBT589889:ICH589889 ILP589889:IMD589889 IVL589889:IVZ589889 JFH589889:JFV589889 JPD589889:JPR589889 JYZ589889:JZN589889 KIV589889:KJJ589889 KSR589889:KTF589889 LCN589889:LDB589889 LMJ589889:LMX589889 LWF589889:LWT589889 MGB589889:MGP589889 MPX589889:MQL589889 MZT589889:NAH589889 NJP589889:NKD589889 NTL589889:NTZ589889 ODH589889:ODV589889 OND589889:ONR589889 OWZ589889:OXN589889 PGV589889:PHJ589889 PQR589889:PRF589889 QAN589889:QBB589889 QKJ589889:QKX589889 QUF589889:QUT589889 REB589889:REP589889 RNX589889:ROL589889 RXT589889:RYH589889 SHP589889:SID589889 SRL589889:SRZ589889 TBH589889:TBV589889 TLD589889:TLR589889 TUZ589889:TVN589889 UEV589889:UFJ589889 UOR589889:UPF589889 UYN589889:UZB589889 VIJ589889:VIX589889 VSF589889:VST589889 WCB589889:WCP589889 WLX589889:WML589889 WVT589889:WWH589889 J655425:Z655425 JH655425:JV655425 TD655425:TR655425 ACZ655425:ADN655425 AMV655425:ANJ655425 AWR655425:AXF655425 BGN655425:BHB655425 BQJ655425:BQX655425 CAF655425:CAT655425 CKB655425:CKP655425 CTX655425:CUL655425 DDT655425:DEH655425 DNP655425:DOD655425 DXL655425:DXZ655425 EHH655425:EHV655425 ERD655425:ERR655425 FAZ655425:FBN655425 FKV655425:FLJ655425 FUR655425:FVF655425 GEN655425:GFB655425 GOJ655425:GOX655425 GYF655425:GYT655425 HIB655425:HIP655425 HRX655425:HSL655425 IBT655425:ICH655425 ILP655425:IMD655425 IVL655425:IVZ655425 JFH655425:JFV655425 JPD655425:JPR655425 JYZ655425:JZN655425 KIV655425:KJJ655425 KSR655425:KTF655425 LCN655425:LDB655425 LMJ655425:LMX655425 LWF655425:LWT655425 MGB655425:MGP655425 MPX655425:MQL655425 MZT655425:NAH655425 NJP655425:NKD655425 NTL655425:NTZ655425 ODH655425:ODV655425 OND655425:ONR655425 OWZ655425:OXN655425 PGV655425:PHJ655425 PQR655425:PRF655425 QAN655425:QBB655425 QKJ655425:QKX655425 QUF655425:QUT655425 REB655425:REP655425 RNX655425:ROL655425 RXT655425:RYH655425 SHP655425:SID655425 SRL655425:SRZ655425 TBH655425:TBV655425 TLD655425:TLR655425 TUZ655425:TVN655425 UEV655425:UFJ655425 UOR655425:UPF655425 UYN655425:UZB655425 VIJ655425:VIX655425 VSF655425:VST655425 WCB655425:WCP655425 WLX655425:WML655425 WVT655425:WWH655425 J720961:Z720961 JH720961:JV720961 TD720961:TR720961 ACZ720961:ADN720961 AMV720961:ANJ720961 AWR720961:AXF720961 BGN720961:BHB720961 BQJ720961:BQX720961 CAF720961:CAT720961 CKB720961:CKP720961 CTX720961:CUL720961 DDT720961:DEH720961 DNP720961:DOD720961 DXL720961:DXZ720961 EHH720961:EHV720961 ERD720961:ERR720961 FAZ720961:FBN720961 FKV720961:FLJ720961 FUR720961:FVF720961 GEN720961:GFB720961 GOJ720961:GOX720961 GYF720961:GYT720961 HIB720961:HIP720961 HRX720961:HSL720961 IBT720961:ICH720961 ILP720961:IMD720961 IVL720961:IVZ720961 JFH720961:JFV720961 JPD720961:JPR720961 JYZ720961:JZN720961 KIV720961:KJJ720961 KSR720961:KTF720961 LCN720961:LDB720961 LMJ720961:LMX720961 LWF720961:LWT720961 MGB720961:MGP720961 MPX720961:MQL720961 MZT720961:NAH720961 NJP720961:NKD720961 NTL720961:NTZ720961 ODH720961:ODV720961 OND720961:ONR720961 OWZ720961:OXN720961 PGV720961:PHJ720961 PQR720961:PRF720961 QAN720961:QBB720961 QKJ720961:QKX720961 QUF720961:QUT720961 REB720961:REP720961 RNX720961:ROL720961 RXT720961:RYH720961 SHP720961:SID720961 SRL720961:SRZ720961 TBH720961:TBV720961 TLD720961:TLR720961 TUZ720961:TVN720961 UEV720961:UFJ720961 UOR720961:UPF720961 UYN720961:UZB720961 VIJ720961:VIX720961 VSF720961:VST720961 WCB720961:WCP720961 WLX720961:WML720961 WVT720961:WWH720961 J786497:Z786497 JH786497:JV786497 TD786497:TR786497 ACZ786497:ADN786497 AMV786497:ANJ786497 AWR786497:AXF786497 BGN786497:BHB786497 BQJ786497:BQX786497 CAF786497:CAT786497 CKB786497:CKP786497 CTX786497:CUL786497 DDT786497:DEH786497 DNP786497:DOD786497 DXL786497:DXZ786497 EHH786497:EHV786497 ERD786497:ERR786497 FAZ786497:FBN786497 FKV786497:FLJ786497 FUR786497:FVF786497 GEN786497:GFB786497 GOJ786497:GOX786497 GYF786497:GYT786497 HIB786497:HIP786497 HRX786497:HSL786497 IBT786497:ICH786497 ILP786497:IMD786497 IVL786497:IVZ786497 JFH786497:JFV786497 JPD786497:JPR786497 JYZ786497:JZN786497 KIV786497:KJJ786497 KSR786497:KTF786497 LCN786497:LDB786497 LMJ786497:LMX786497 LWF786497:LWT786497 MGB786497:MGP786497 MPX786497:MQL786497 MZT786497:NAH786497 NJP786497:NKD786497 NTL786497:NTZ786497 ODH786497:ODV786497 OND786497:ONR786497 OWZ786497:OXN786497 PGV786497:PHJ786497 PQR786497:PRF786497 QAN786497:QBB786497 QKJ786497:QKX786497 QUF786497:QUT786497 REB786497:REP786497 RNX786497:ROL786497 RXT786497:RYH786497 SHP786497:SID786497 SRL786497:SRZ786497 TBH786497:TBV786497 TLD786497:TLR786497 TUZ786497:TVN786497 UEV786497:UFJ786497 UOR786497:UPF786497 UYN786497:UZB786497 VIJ786497:VIX786497 VSF786497:VST786497 WCB786497:WCP786497 WLX786497:WML786497 WVT786497:WWH786497 J852033:Z852033 JH852033:JV852033 TD852033:TR852033 ACZ852033:ADN852033 AMV852033:ANJ852033 AWR852033:AXF852033 BGN852033:BHB852033 BQJ852033:BQX852033 CAF852033:CAT852033 CKB852033:CKP852033 CTX852033:CUL852033 DDT852033:DEH852033 DNP852033:DOD852033 DXL852033:DXZ852033 EHH852033:EHV852033 ERD852033:ERR852033 FAZ852033:FBN852033 FKV852033:FLJ852033 FUR852033:FVF852033 GEN852033:GFB852033 GOJ852033:GOX852033 GYF852033:GYT852033 HIB852033:HIP852033 HRX852033:HSL852033 IBT852033:ICH852033 ILP852033:IMD852033 IVL852033:IVZ852033 JFH852033:JFV852033 JPD852033:JPR852033 JYZ852033:JZN852033 KIV852033:KJJ852033 KSR852033:KTF852033 LCN852033:LDB852033 LMJ852033:LMX852033 LWF852033:LWT852033 MGB852033:MGP852033 MPX852033:MQL852033 MZT852033:NAH852033 NJP852033:NKD852033 NTL852033:NTZ852033 ODH852033:ODV852033 OND852033:ONR852033 OWZ852033:OXN852033 PGV852033:PHJ852033 PQR852033:PRF852033 QAN852033:QBB852033 QKJ852033:QKX852033 QUF852033:QUT852033 REB852033:REP852033 RNX852033:ROL852033 RXT852033:RYH852033 SHP852033:SID852033 SRL852033:SRZ852033 TBH852033:TBV852033 TLD852033:TLR852033 TUZ852033:TVN852033 UEV852033:UFJ852033 UOR852033:UPF852033 UYN852033:UZB852033 VIJ852033:VIX852033 VSF852033:VST852033 WCB852033:WCP852033 WLX852033:WML852033 WVT852033:WWH852033 J917569:Z917569 JH917569:JV917569 TD917569:TR917569 ACZ917569:ADN917569 AMV917569:ANJ917569 AWR917569:AXF917569 BGN917569:BHB917569 BQJ917569:BQX917569 CAF917569:CAT917569 CKB917569:CKP917569 CTX917569:CUL917569 DDT917569:DEH917569 DNP917569:DOD917569 DXL917569:DXZ917569 EHH917569:EHV917569 ERD917569:ERR917569 FAZ917569:FBN917569 FKV917569:FLJ917569 FUR917569:FVF917569 GEN917569:GFB917569 GOJ917569:GOX917569 GYF917569:GYT917569 HIB917569:HIP917569 HRX917569:HSL917569 IBT917569:ICH917569 ILP917569:IMD917569 IVL917569:IVZ917569 JFH917569:JFV917569 JPD917569:JPR917569 JYZ917569:JZN917569 KIV917569:KJJ917569 KSR917569:KTF917569 LCN917569:LDB917569 LMJ917569:LMX917569 LWF917569:LWT917569 MGB917569:MGP917569 MPX917569:MQL917569 MZT917569:NAH917569 NJP917569:NKD917569 NTL917569:NTZ917569 ODH917569:ODV917569 OND917569:ONR917569 OWZ917569:OXN917569 PGV917569:PHJ917569 PQR917569:PRF917569 QAN917569:QBB917569 QKJ917569:QKX917569 QUF917569:QUT917569 REB917569:REP917569 RNX917569:ROL917569 RXT917569:RYH917569 SHP917569:SID917569 SRL917569:SRZ917569 TBH917569:TBV917569 TLD917569:TLR917569 TUZ917569:TVN917569 UEV917569:UFJ917569 UOR917569:UPF917569 UYN917569:UZB917569 VIJ917569:VIX917569 VSF917569:VST917569 WCB917569:WCP917569 WLX917569:WML917569 WVT917569:WWH917569 J983105:Z983105 JH983105:JV983105 TD983105:TR983105 ACZ983105:ADN983105 AMV983105:ANJ983105 AWR983105:AXF983105 BGN983105:BHB983105 BQJ983105:BQX983105 CAF983105:CAT983105 CKB983105:CKP983105 CTX983105:CUL983105 DDT983105:DEH983105 DNP983105:DOD983105 DXL983105:DXZ983105 EHH983105:EHV983105 ERD983105:ERR983105 FAZ983105:FBN983105 FKV983105:FLJ983105 FUR983105:FVF983105 GEN983105:GFB983105 GOJ983105:GOX983105 GYF983105:GYT983105 HIB983105:HIP983105 HRX983105:HSL983105 IBT983105:ICH983105 ILP983105:IMD983105 IVL983105:IVZ983105 JFH983105:JFV983105 JPD983105:JPR983105 JYZ983105:JZN983105 KIV983105:KJJ983105 KSR983105:KTF983105 LCN983105:LDB983105 LMJ983105:LMX983105 LWF983105:LWT983105 MGB983105:MGP983105 MPX983105:MQL983105 MZT983105:NAH983105 NJP983105:NKD983105 NTL983105:NTZ983105 ODH983105:ODV983105 OND983105:ONR983105 OWZ983105:OXN983105 PGV983105:PHJ983105 PQR983105:PRF983105 QAN983105:QBB983105 QKJ983105:QKX983105 QUF983105:QUT983105 REB983105:REP983105 RNX983105:ROL983105 RXT983105:RYH983105 SHP983105:SID983105 SRL983105:SRZ983105 TBH983105:TBV983105 TLD983105:TLR983105 TUZ983105:TVN983105 UEV983105:UFJ983105 UOR983105:UPF983105 UYN983105:UZB983105 VIJ983105:VIX983105 VSF983105:VST983105 WCB983105:WCP983105 WLX983105:WML983105 WVT983105:WWH983105 J37:Z37 JH37:JV37 TD37:TR37 ACZ37:ADN37 AMV37:ANJ37 AWR37:AXF37 BGN37:BHB37 BQJ37:BQX37 CAF37:CAT37 CKB37:CKP37 CTX37:CUL37 DDT37:DEH37 DNP37:DOD37 DXL37:DXZ37 EHH37:EHV37 ERD37:ERR37 FAZ37:FBN37 FKV37:FLJ37 FUR37:FVF37 GEN37:GFB37 GOJ37:GOX37 GYF37:GYT37 HIB37:HIP37 HRX37:HSL37 IBT37:ICH37 ILP37:IMD37 IVL37:IVZ37 JFH37:JFV37 JPD37:JPR37 JYZ37:JZN37 KIV37:KJJ37 KSR37:KTF37 LCN37:LDB37 LMJ37:LMX37 LWF37:LWT37 MGB37:MGP37 MPX37:MQL37 MZT37:NAH37 NJP37:NKD37 NTL37:NTZ37 ODH37:ODV37 OND37:ONR37 OWZ37:OXN37 PGV37:PHJ37 PQR37:PRF37 QAN37:QBB37 QKJ37:QKX37 QUF37:QUT37 REB37:REP37 RNX37:ROL37 RXT37:RYH37 SHP37:SID37 SRL37:SRZ37 TBH37:TBV37 TLD37:TLR37 TUZ37:TVN37 UEV37:UFJ37 UOR37:UPF37 UYN37:UZB37 VIJ37:VIX37 VSF37:VST37 WCB37:WCP37 WLX37:WML37 WVT37:WWH37 J65573:Z65573 JH65573:JV65573 TD65573:TR65573 ACZ65573:ADN65573 AMV65573:ANJ65573 AWR65573:AXF65573 BGN65573:BHB65573 BQJ65573:BQX65573 CAF65573:CAT65573 CKB65573:CKP65573 CTX65573:CUL65573 DDT65573:DEH65573 DNP65573:DOD65573 DXL65573:DXZ65573 EHH65573:EHV65573 ERD65573:ERR65573 FAZ65573:FBN65573 FKV65573:FLJ65573 FUR65573:FVF65573 GEN65573:GFB65573 GOJ65573:GOX65573 GYF65573:GYT65573 HIB65573:HIP65573 HRX65573:HSL65573 IBT65573:ICH65573 ILP65573:IMD65573 IVL65573:IVZ65573 JFH65573:JFV65573 JPD65573:JPR65573 JYZ65573:JZN65573 KIV65573:KJJ65573 KSR65573:KTF65573 LCN65573:LDB65573 LMJ65573:LMX65573 LWF65573:LWT65573 MGB65573:MGP65573 MPX65573:MQL65573 MZT65573:NAH65573 NJP65573:NKD65573 NTL65573:NTZ65573 ODH65573:ODV65573 OND65573:ONR65573 OWZ65573:OXN65573 PGV65573:PHJ65573 PQR65573:PRF65573 QAN65573:QBB65573 QKJ65573:QKX65573 QUF65573:QUT65573 REB65573:REP65573 RNX65573:ROL65573 RXT65573:RYH65573 SHP65573:SID65573 SRL65573:SRZ65573 TBH65573:TBV65573 TLD65573:TLR65573 TUZ65573:TVN65573 UEV65573:UFJ65573 UOR65573:UPF65573 UYN65573:UZB65573 VIJ65573:VIX65573 VSF65573:VST65573 WCB65573:WCP65573 WLX65573:WML65573 WVT65573:WWH65573 J131109:Z131109 JH131109:JV131109 TD131109:TR131109 ACZ131109:ADN131109 AMV131109:ANJ131109 AWR131109:AXF131109 BGN131109:BHB131109 BQJ131109:BQX131109 CAF131109:CAT131109 CKB131109:CKP131109 CTX131109:CUL131109 DDT131109:DEH131109 DNP131109:DOD131109 DXL131109:DXZ131109 EHH131109:EHV131109 ERD131109:ERR131109 FAZ131109:FBN131109 FKV131109:FLJ131109 FUR131109:FVF131109 GEN131109:GFB131109 GOJ131109:GOX131109 GYF131109:GYT131109 HIB131109:HIP131109 HRX131109:HSL131109 IBT131109:ICH131109 ILP131109:IMD131109 IVL131109:IVZ131109 JFH131109:JFV131109 JPD131109:JPR131109 JYZ131109:JZN131109 KIV131109:KJJ131109 KSR131109:KTF131109 LCN131109:LDB131109 LMJ131109:LMX131109 LWF131109:LWT131109 MGB131109:MGP131109 MPX131109:MQL131109 MZT131109:NAH131109 NJP131109:NKD131109 NTL131109:NTZ131109 ODH131109:ODV131109 OND131109:ONR131109 OWZ131109:OXN131109 PGV131109:PHJ131109 PQR131109:PRF131109 QAN131109:QBB131109 QKJ131109:QKX131109 QUF131109:QUT131109 REB131109:REP131109 RNX131109:ROL131109 RXT131109:RYH131109 SHP131109:SID131109 SRL131109:SRZ131109 TBH131109:TBV131109 TLD131109:TLR131109 TUZ131109:TVN131109 UEV131109:UFJ131109 UOR131109:UPF131109 UYN131109:UZB131109 VIJ131109:VIX131109 VSF131109:VST131109 WCB131109:WCP131109 WLX131109:WML131109 WVT131109:WWH131109 J196645:Z196645 JH196645:JV196645 TD196645:TR196645 ACZ196645:ADN196645 AMV196645:ANJ196645 AWR196645:AXF196645 BGN196645:BHB196645 BQJ196645:BQX196645 CAF196645:CAT196645 CKB196645:CKP196645 CTX196645:CUL196645 DDT196645:DEH196645 DNP196645:DOD196645 DXL196645:DXZ196645 EHH196645:EHV196645 ERD196645:ERR196645 FAZ196645:FBN196645 FKV196645:FLJ196645 FUR196645:FVF196645 GEN196645:GFB196645 GOJ196645:GOX196645 GYF196645:GYT196645 HIB196645:HIP196645 HRX196645:HSL196645 IBT196645:ICH196645 ILP196645:IMD196645 IVL196645:IVZ196645 JFH196645:JFV196645 JPD196645:JPR196645 JYZ196645:JZN196645 KIV196645:KJJ196645 KSR196645:KTF196645 LCN196645:LDB196645 LMJ196645:LMX196645 LWF196645:LWT196645 MGB196645:MGP196645 MPX196645:MQL196645 MZT196645:NAH196645 NJP196645:NKD196645 NTL196645:NTZ196645 ODH196645:ODV196645 OND196645:ONR196645 OWZ196645:OXN196645 PGV196645:PHJ196645 PQR196645:PRF196645 QAN196645:QBB196645 QKJ196645:QKX196645 QUF196645:QUT196645 REB196645:REP196645 RNX196645:ROL196645 RXT196645:RYH196645 SHP196645:SID196645 SRL196645:SRZ196645 TBH196645:TBV196645 TLD196645:TLR196645 TUZ196645:TVN196645 UEV196645:UFJ196645 UOR196645:UPF196645 UYN196645:UZB196645 VIJ196645:VIX196645 VSF196645:VST196645 WCB196645:WCP196645 WLX196645:WML196645 WVT196645:WWH196645 J262181:Z262181 JH262181:JV262181 TD262181:TR262181 ACZ262181:ADN262181 AMV262181:ANJ262181 AWR262181:AXF262181 BGN262181:BHB262181 BQJ262181:BQX262181 CAF262181:CAT262181 CKB262181:CKP262181 CTX262181:CUL262181 DDT262181:DEH262181 DNP262181:DOD262181 DXL262181:DXZ262181 EHH262181:EHV262181 ERD262181:ERR262181 FAZ262181:FBN262181 FKV262181:FLJ262181 FUR262181:FVF262181 GEN262181:GFB262181 GOJ262181:GOX262181 GYF262181:GYT262181 HIB262181:HIP262181 HRX262181:HSL262181 IBT262181:ICH262181 ILP262181:IMD262181 IVL262181:IVZ262181 JFH262181:JFV262181 JPD262181:JPR262181 JYZ262181:JZN262181 KIV262181:KJJ262181 KSR262181:KTF262181 LCN262181:LDB262181 LMJ262181:LMX262181 LWF262181:LWT262181 MGB262181:MGP262181 MPX262181:MQL262181 MZT262181:NAH262181 NJP262181:NKD262181 NTL262181:NTZ262181 ODH262181:ODV262181 OND262181:ONR262181 OWZ262181:OXN262181 PGV262181:PHJ262181 PQR262181:PRF262181 QAN262181:QBB262181 QKJ262181:QKX262181 QUF262181:QUT262181 REB262181:REP262181 RNX262181:ROL262181 RXT262181:RYH262181 SHP262181:SID262181 SRL262181:SRZ262181 TBH262181:TBV262181 TLD262181:TLR262181 TUZ262181:TVN262181 UEV262181:UFJ262181 UOR262181:UPF262181 UYN262181:UZB262181 VIJ262181:VIX262181 VSF262181:VST262181 WCB262181:WCP262181 WLX262181:WML262181 WVT262181:WWH262181 J327717:Z327717 JH327717:JV327717 TD327717:TR327717 ACZ327717:ADN327717 AMV327717:ANJ327717 AWR327717:AXF327717 BGN327717:BHB327717 BQJ327717:BQX327717 CAF327717:CAT327717 CKB327717:CKP327717 CTX327717:CUL327717 DDT327717:DEH327717 DNP327717:DOD327717 DXL327717:DXZ327717 EHH327717:EHV327717 ERD327717:ERR327717 FAZ327717:FBN327717 FKV327717:FLJ327717 FUR327717:FVF327717 GEN327717:GFB327717 GOJ327717:GOX327717 GYF327717:GYT327717 HIB327717:HIP327717 HRX327717:HSL327717 IBT327717:ICH327717 ILP327717:IMD327717 IVL327717:IVZ327717 JFH327717:JFV327717 JPD327717:JPR327717 JYZ327717:JZN327717 KIV327717:KJJ327717 KSR327717:KTF327717 LCN327717:LDB327717 LMJ327717:LMX327717 LWF327717:LWT327717 MGB327717:MGP327717 MPX327717:MQL327717 MZT327717:NAH327717 NJP327717:NKD327717 NTL327717:NTZ327717 ODH327717:ODV327717 OND327717:ONR327717 OWZ327717:OXN327717 PGV327717:PHJ327717 PQR327717:PRF327717 QAN327717:QBB327717 QKJ327717:QKX327717 QUF327717:QUT327717 REB327717:REP327717 RNX327717:ROL327717 RXT327717:RYH327717 SHP327717:SID327717 SRL327717:SRZ327717 TBH327717:TBV327717 TLD327717:TLR327717 TUZ327717:TVN327717 UEV327717:UFJ327717 UOR327717:UPF327717 UYN327717:UZB327717 VIJ327717:VIX327717 VSF327717:VST327717 WCB327717:WCP327717 WLX327717:WML327717 WVT327717:WWH327717 J393253:Z393253 JH393253:JV393253 TD393253:TR393253 ACZ393253:ADN393253 AMV393253:ANJ393253 AWR393253:AXF393253 BGN393253:BHB393253 BQJ393253:BQX393253 CAF393253:CAT393253 CKB393253:CKP393253 CTX393253:CUL393253 DDT393253:DEH393253 DNP393253:DOD393253 DXL393253:DXZ393253 EHH393253:EHV393253 ERD393253:ERR393253 FAZ393253:FBN393253 FKV393253:FLJ393253 FUR393253:FVF393253 GEN393253:GFB393253 GOJ393253:GOX393253 GYF393253:GYT393253 HIB393253:HIP393253 HRX393253:HSL393253 IBT393253:ICH393253 ILP393253:IMD393253 IVL393253:IVZ393253 JFH393253:JFV393253 JPD393253:JPR393253 JYZ393253:JZN393253 KIV393253:KJJ393253 KSR393253:KTF393253 LCN393253:LDB393253 LMJ393253:LMX393253 LWF393253:LWT393253 MGB393253:MGP393253 MPX393253:MQL393253 MZT393253:NAH393253 NJP393253:NKD393253 NTL393253:NTZ393253 ODH393253:ODV393253 OND393253:ONR393253 OWZ393253:OXN393253 PGV393253:PHJ393253 PQR393253:PRF393253 QAN393253:QBB393253 QKJ393253:QKX393253 QUF393253:QUT393253 REB393253:REP393253 RNX393253:ROL393253 RXT393253:RYH393253 SHP393253:SID393253 SRL393253:SRZ393253 TBH393253:TBV393253 TLD393253:TLR393253 TUZ393253:TVN393253 UEV393253:UFJ393253 UOR393253:UPF393253 UYN393253:UZB393253 VIJ393253:VIX393253 VSF393253:VST393253 WCB393253:WCP393253 WLX393253:WML393253 WVT393253:WWH393253 J458789:Z458789 JH458789:JV458789 TD458789:TR458789 ACZ458789:ADN458789 AMV458789:ANJ458789 AWR458789:AXF458789 BGN458789:BHB458789 BQJ458789:BQX458789 CAF458789:CAT458789 CKB458789:CKP458789 CTX458789:CUL458789 DDT458789:DEH458789 DNP458789:DOD458789 DXL458789:DXZ458789 EHH458789:EHV458789 ERD458789:ERR458789 FAZ458789:FBN458789 FKV458789:FLJ458789 FUR458789:FVF458789 GEN458789:GFB458789 GOJ458789:GOX458789 GYF458789:GYT458789 HIB458789:HIP458789 HRX458789:HSL458789 IBT458789:ICH458789 ILP458789:IMD458789 IVL458789:IVZ458789 JFH458789:JFV458789 JPD458789:JPR458789 JYZ458789:JZN458789 KIV458789:KJJ458789 KSR458789:KTF458789 LCN458789:LDB458789 LMJ458789:LMX458789 LWF458789:LWT458789 MGB458789:MGP458789 MPX458789:MQL458789 MZT458789:NAH458789 NJP458789:NKD458789 NTL458789:NTZ458789 ODH458789:ODV458789 OND458789:ONR458789 OWZ458789:OXN458789 PGV458789:PHJ458789 PQR458789:PRF458789 QAN458789:QBB458789 QKJ458789:QKX458789 QUF458789:QUT458789 REB458789:REP458789 RNX458789:ROL458789 RXT458789:RYH458789 SHP458789:SID458789 SRL458789:SRZ458789 TBH458789:TBV458789 TLD458789:TLR458789 TUZ458789:TVN458789 UEV458789:UFJ458789 UOR458789:UPF458789 UYN458789:UZB458789 VIJ458789:VIX458789 VSF458789:VST458789 WCB458789:WCP458789 WLX458789:WML458789 WVT458789:WWH458789 J524325:Z524325 JH524325:JV524325 TD524325:TR524325 ACZ524325:ADN524325 AMV524325:ANJ524325 AWR524325:AXF524325 BGN524325:BHB524325 BQJ524325:BQX524325 CAF524325:CAT524325 CKB524325:CKP524325 CTX524325:CUL524325 DDT524325:DEH524325 DNP524325:DOD524325 DXL524325:DXZ524325 EHH524325:EHV524325 ERD524325:ERR524325 FAZ524325:FBN524325 FKV524325:FLJ524325 FUR524325:FVF524325 GEN524325:GFB524325 GOJ524325:GOX524325 GYF524325:GYT524325 HIB524325:HIP524325 HRX524325:HSL524325 IBT524325:ICH524325 ILP524325:IMD524325 IVL524325:IVZ524325 JFH524325:JFV524325 JPD524325:JPR524325 JYZ524325:JZN524325 KIV524325:KJJ524325 KSR524325:KTF524325 LCN524325:LDB524325 LMJ524325:LMX524325 LWF524325:LWT524325 MGB524325:MGP524325 MPX524325:MQL524325 MZT524325:NAH524325 NJP524325:NKD524325 NTL524325:NTZ524325 ODH524325:ODV524325 OND524325:ONR524325 OWZ524325:OXN524325 PGV524325:PHJ524325 PQR524325:PRF524325 QAN524325:QBB524325 QKJ524325:QKX524325 QUF524325:QUT524325 REB524325:REP524325 RNX524325:ROL524325 RXT524325:RYH524325 SHP524325:SID524325 SRL524325:SRZ524325 TBH524325:TBV524325 TLD524325:TLR524325 TUZ524325:TVN524325 UEV524325:UFJ524325 UOR524325:UPF524325 UYN524325:UZB524325 VIJ524325:VIX524325 VSF524325:VST524325 WCB524325:WCP524325 WLX524325:WML524325 WVT524325:WWH524325 J589861:Z589861 JH589861:JV589861 TD589861:TR589861 ACZ589861:ADN589861 AMV589861:ANJ589861 AWR589861:AXF589861 BGN589861:BHB589861 BQJ589861:BQX589861 CAF589861:CAT589861 CKB589861:CKP589861 CTX589861:CUL589861 DDT589861:DEH589861 DNP589861:DOD589861 DXL589861:DXZ589861 EHH589861:EHV589861 ERD589861:ERR589861 FAZ589861:FBN589861 FKV589861:FLJ589861 FUR589861:FVF589861 GEN589861:GFB589861 GOJ589861:GOX589861 GYF589861:GYT589861 HIB589861:HIP589861 HRX589861:HSL589861 IBT589861:ICH589861 ILP589861:IMD589861 IVL589861:IVZ589861 JFH589861:JFV589861 JPD589861:JPR589861 JYZ589861:JZN589861 KIV589861:KJJ589861 KSR589861:KTF589861 LCN589861:LDB589861 LMJ589861:LMX589861 LWF589861:LWT589861 MGB589861:MGP589861 MPX589861:MQL589861 MZT589861:NAH589861 NJP589861:NKD589861 NTL589861:NTZ589861 ODH589861:ODV589861 OND589861:ONR589861 OWZ589861:OXN589861 PGV589861:PHJ589861 PQR589861:PRF589861 QAN589861:QBB589861 QKJ589861:QKX589861 QUF589861:QUT589861 REB589861:REP589861 RNX589861:ROL589861 RXT589861:RYH589861 SHP589861:SID589861 SRL589861:SRZ589861 TBH589861:TBV589861 TLD589861:TLR589861 TUZ589861:TVN589861 UEV589861:UFJ589861 UOR589861:UPF589861 UYN589861:UZB589861 VIJ589861:VIX589861 VSF589861:VST589861 WCB589861:WCP589861 WLX589861:WML589861 WVT589861:WWH589861 J655397:Z655397 JH655397:JV655397 TD655397:TR655397 ACZ655397:ADN655397 AMV655397:ANJ655397 AWR655397:AXF655397 BGN655397:BHB655397 BQJ655397:BQX655397 CAF655397:CAT655397 CKB655397:CKP655397 CTX655397:CUL655397 DDT655397:DEH655397 DNP655397:DOD655397 DXL655397:DXZ655397 EHH655397:EHV655397 ERD655397:ERR655397 FAZ655397:FBN655397 FKV655397:FLJ655397 FUR655397:FVF655397 GEN655397:GFB655397 GOJ655397:GOX655397 GYF655397:GYT655397 HIB655397:HIP655397 HRX655397:HSL655397 IBT655397:ICH655397 ILP655397:IMD655397 IVL655397:IVZ655397 JFH655397:JFV655397 JPD655397:JPR655397 JYZ655397:JZN655397 KIV655397:KJJ655397 KSR655397:KTF655397 LCN655397:LDB655397 LMJ655397:LMX655397 LWF655397:LWT655397 MGB655397:MGP655397 MPX655397:MQL655397 MZT655397:NAH655397 NJP655397:NKD655397 NTL655397:NTZ655397 ODH655397:ODV655397 OND655397:ONR655397 OWZ655397:OXN655397 PGV655397:PHJ655397 PQR655397:PRF655397 QAN655397:QBB655397 QKJ655397:QKX655397 QUF655397:QUT655397 REB655397:REP655397 RNX655397:ROL655397 RXT655397:RYH655397 SHP655397:SID655397 SRL655397:SRZ655397 TBH655397:TBV655397 TLD655397:TLR655397 TUZ655397:TVN655397 UEV655397:UFJ655397 UOR655397:UPF655397 UYN655397:UZB655397 VIJ655397:VIX655397 VSF655397:VST655397 WCB655397:WCP655397 WLX655397:WML655397 WVT655397:WWH655397 J720933:Z720933 JH720933:JV720933 TD720933:TR720933 ACZ720933:ADN720933 AMV720933:ANJ720933 AWR720933:AXF720933 BGN720933:BHB720933 BQJ720933:BQX720933 CAF720933:CAT720933 CKB720933:CKP720933 CTX720933:CUL720933 DDT720933:DEH720933 DNP720933:DOD720933 DXL720933:DXZ720933 EHH720933:EHV720933 ERD720933:ERR720933 FAZ720933:FBN720933 FKV720933:FLJ720933 FUR720933:FVF720933 GEN720933:GFB720933 GOJ720933:GOX720933 GYF720933:GYT720933 HIB720933:HIP720933 HRX720933:HSL720933 IBT720933:ICH720933 ILP720933:IMD720933 IVL720933:IVZ720933 JFH720933:JFV720933 JPD720933:JPR720933 JYZ720933:JZN720933 KIV720933:KJJ720933 KSR720933:KTF720933 LCN720933:LDB720933 LMJ720933:LMX720933 LWF720933:LWT720933 MGB720933:MGP720933 MPX720933:MQL720933 MZT720933:NAH720933 NJP720933:NKD720933 NTL720933:NTZ720933 ODH720933:ODV720933 OND720933:ONR720933 OWZ720933:OXN720933 PGV720933:PHJ720933 PQR720933:PRF720933 QAN720933:QBB720933 QKJ720933:QKX720933 QUF720933:QUT720933 REB720933:REP720933 RNX720933:ROL720933 RXT720933:RYH720933 SHP720933:SID720933 SRL720933:SRZ720933 TBH720933:TBV720933 TLD720933:TLR720933 TUZ720933:TVN720933 UEV720933:UFJ720933 UOR720933:UPF720933 UYN720933:UZB720933 VIJ720933:VIX720933 VSF720933:VST720933 WCB720933:WCP720933 WLX720933:WML720933 WVT720933:WWH720933 J786469:Z786469 JH786469:JV786469 TD786469:TR786469 ACZ786469:ADN786469 AMV786469:ANJ786469 AWR786469:AXF786469 BGN786469:BHB786469 BQJ786469:BQX786469 CAF786469:CAT786469 CKB786469:CKP786469 CTX786469:CUL786469 DDT786469:DEH786469 DNP786469:DOD786469 DXL786469:DXZ786469 EHH786469:EHV786469 ERD786469:ERR786469 FAZ786469:FBN786469 FKV786469:FLJ786469 FUR786469:FVF786469 GEN786469:GFB786469 GOJ786469:GOX786469 GYF786469:GYT786469 HIB786469:HIP786469 HRX786469:HSL786469 IBT786469:ICH786469 ILP786469:IMD786469 IVL786469:IVZ786469 JFH786469:JFV786469 JPD786469:JPR786469 JYZ786469:JZN786469 KIV786469:KJJ786469 KSR786469:KTF786469 LCN786469:LDB786469 LMJ786469:LMX786469 LWF786469:LWT786469 MGB786469:MGP786469 MPX786469:MQL786469 MZT786469:NAH786469 NJP786469:NKD786469 NTL786469:NTZ786469 ODH786469:ODV786469 OND786469:ONR786469 OWZ786469:OXN786469 PGV786469:PHJ786469 PQR786469:PRF786469 QAN786469:QBB786469 QKJ786469:QKX786469 QUF786469:QUT786469 REB786469:REP786469 RNX786469:ROL786469 RXT786469:RYH786469 SHP786469:SID786469 SRL786469:SRZ786469 TBH786469:TBV786469 TLD786469:TLR786469 TUZ786469:TVN786469 UEV786469:UFJ786469 UOR786469:UPF786469 UYN786469:UZB786469 VIJ786469:VIX786469 VSF786469:VST786469 WCB786469:WCP786469 WLX786469:WML786469 WVT786469:WWH786469 J852005:Z852005 JH852005:JV852005 TD852005:TR852005 ACZ852005:ADN852005 AMV852005:ANJ852005 AWR852005:AXF852005 BGN852005:BHB852005 BQJ852005:BQX852005 CAF852005:CAT852005 CKB852005:CKP852005 CTX852005:CUL852005 DDT852005:DEH852005 DNP852005:DOD852005 DXL852005:DXZ852005 EHH852005:EHV852005 ERD852005:ERR852005 FAZ852005:FBN852005 FKV852005:FLJ852005 FUR852005:FVF852005 GEN852005:GFB852005 GOJ852005:GOX852005 GYF852005:GYT852005 HIB852005:HIP852005 HRX852005:HSL852005 IBT852005:ICH852005 ILP852005:IMD852005 IVL852005:IVZ852005 JFH852005:JFV852005 JPD852005:JPR852005 JYZ852005:JZN852005 KIV852005:KJJ852005 KSR852005:KTF852005 LCN852005:LDB852005 LMJ852005:LMX852005 LWF852005:LWT852005 MGB852005:MGP852005 MPX852005:MQL852005 MZT852005:NAH852005 NJP852005:NKD852005 NTL852005:NTZ852005 ODH852005:ODV852005 OND852005:ONR852005 OWZ852005:OXN852005 PGV852005:PHJ852005 PQR852005:PRF852005 QAN852005:QBB852005 QKJ852005:QKX852005 QUF852005:QUT852005 REB852005:REP852005 RNX852005:ROL852005 RXT852005:RYH852005 SHP852005:SID852005 SRL852005:SRZ852005 TBH852005:TBV852005 TLD852005:TLR852005 TUZ852005:TVN852005 UEV852005:UFJ852005 UOR852005:UPF852005 UYN852005:UZB852005 VIJ852005:VIX852005 VSF852005:VST852005 WCB852005:WCP852005 WLX852005:WML852005 WVT852005:WWH852005 J917541:Z917541 JH917541:JV917541 TD917541:TR917541 ACZ917541:ADN917541 AMV917541:ANJ917541 AWR917541:AXF917541 BGN917541:BHB917541 BQJ917541:BQX917541 CAF917541:CAT917541 CKB917541:CKP917541 CTX917541:CUL917541 DDT917541:DEH917541 DNP917541:DOD917541 DXL917541:DXZ917541 EHH917541:EHV917541 ERD917541:ERR917541 FAZ917541:FBN917541 FKV917541:FLJ917541 FUR917541:FVF917541 GEN917541:GFB917541 GOJ917541:GOX917541 GYF917541:GYT917541 HIB917541:HIP917541 HRX917541:HSL917541 IBT917541:ICH917541 ILP917541:IMD917541 IVL917541:IVZ917541 JFH917541:JFV917541 JPD917541:JPR917541 JYZ917541:JZN917541 KIV917541:KJJ917541 KSR917541:KTF917541 LCN917541:LDB917541 LMJ917541:LMX917541 LWF917541:LWT917541 MGB917541:MGP917541 MPX917541:MQL917541 MZT917541:NAH917541 NJP917541:NKD917541 NTL917541:NTZ917541 ODH917541:ODV917541 OND917541:ONR917541 OWZ917541:OXN917541 PGV917541:PHJ917541 PQR917541:PRF917541 QAN917541:QBB917541 QKJ917541:QKX917541 QUF917541:QUT917541 REB917541:REP917541 RNX917541:ROL917541 RXT917541:RYH917541 SHP917541:SID917541 SRL917541:SRZ917541 TBH917541:TBV917541 TLD917541:TLR917541 TUZ917541:TVN917541 UEV917541:UFJ917541 UOR917541:UPF917541 UYN917541:UZB917541 VIJ917541:VIX917541 VSF917541:VST917541 WCB917541:WCP917541 WLX917541:WML917541 WVT917541:WWH917541 J983077:Z983077 JH983077:JV983077 TD983077:TR983077 ACZ983077:ADN983077 AMV983077:ANJ983077 AWR983077:AXF983077 BGN983077:BHB983077 BQJ983077:BQX983077 CAF983077:CAT983077 CKB983077:CKP983077 CTX983077:CUL983077 DDT983077:DEH983077 DNP983077:DOD983077 DXL983077:DXZ983077 EHH983077:EHV983077 ERD983077:ERR983077 FAZ983077:FBN983077 FKV983077:FLJ983077 FUR983077:FVF983077 GEN983077:GFB983077 GOJ983077:GOX983077 GYF983077:GYT983077 HIB983077:HIP983077 HRX983077:HSL983077 IBT983077:ICH983077 ILP983077:IMD983077 IVL983077:IVZ983077 JFH983077:JFV983077 JPD983077:JPR983077 JYZ983077:JZN983077 KIV983077:KJJ983077 KSR983077:KTF983077 LCN983077:LDB983077 LMJ983077:LMX983077 LWF983077:LWT983077 MGB983077:MGP983077 MPX983077:MQL983077 MZT983077:NAH983077 NJP983077:NKD983077 NTL983077:NTZ983077 ODH983077:ODV983077 OND983077:ONR983077 OWZ983077:OXN983077 PGV983077:PHJ983077 PQR983077:PRF983077 QAN983077:QBB983077 QKJ983077:QKX983077 QUF983077:QUT983077 REB983077:REP983077 RNX983077:ROL983077 RXT983077:RYH983077 SHP983077:SID983077 SRL983077:SRZ983077 TBH983077:TBV983077 TLD983077:TLR983077 TUZ983077:TVN983077 UEV983077:UFJ983077 UOR983077:UPF983077 UYN983077:UZB983077 VIJ983077:VIX983077 VSF983077:VST983077 WCB983077:WCP983077 WLX983077:WML983077 WVT983077:WWH983077 J39:Z39 JH39:JV39 TD39:TR39 ACZ39:ADN39 AMV39:ANJ39 AWR39:AXF39 BGN39:BHB39 BQJ39:BQX39 CAF39:CAT39 CKB39:CKP39 CTX39:CUL39 DDT39:DEH39 DNP39:DOD39 DXL39:DXZ39 EHH39:EHV39 ERD39:ERR39 FAZ39:FBN39 FKV39:FLJ39 FUR39:FVF39 GEN39:GFB39 GOJ39:GOX39 GYF39:GYT39 HIB39:HIP39 HRX39:HSL39 IBT39:ICH39 ILP39:IMD39 IVL39:IVZ39 JFH39:JFV39 JPD39:JPR39 JYZ39:JZN39 KIV39:KJJ39 KSR39:KTF39 LCN39:LDB39 LMJ39:LMX39 LWF39:LWT39 MGB39:MGP39 MPX39:MQL39 MZT39:NAH39 NJP39:NKD39 NTL39:NTZ39 ODH39:ODV39 OND39:ONR39 OWZ39:OXN39 PGV39:PHJ39 PQR39:PRF39 QAN39:QBB39 QKJ39:QKX39 QUF39:QUT39 REB39:REP39 RNX39:ROL39 RXT39:RYH39 SHP39:SID39 SRL39:SRZ39 TBH39:TBV39 TLD39:TLR39 TUZ39:TVN39 UEV39:UFJ39 UOR39:UPF39 UYN39:UZB39 VIJ39:VIX39 VSF39:VST39 WCB39:WCP39 WLX39:WML39 WVT39:WWH39 J65575:Z65575 JH65575:JV65575 TD65575:TR65575 ACZ65575:ADN65575 AMV65575:ANJ65575 AWR65575:AXF65575 BGN65575:BHB65575 BQJ65575:BQX65575 CAF65575:CAT65575 CKB65575:CKP65575 CTX65575:CUL65575 DDT65575:DEH65575 DNP65575:DOD65575 DXL65575:DXZ65575 EHH65575:EHV65575 ERD65575:ERR65575 FAZ65575:FBN65575 FKV65575:FLJ65575 FUR65575:FVF65575 GEN65575:GFB65575 GOJ65575:GOX65575 GYF65575:GYT65575 HIB65575:HIP65575 HRX65575:HSL65575 IBT65575:ICH65575 ILP65575:IMD65575 IVL65575:IVZ65575 JFH65575:JFV65575 JPD65575:JPR65575 JYZ65575:JZN65575 KIV65575:KJJ65575 KSR65575:KTF65575 LCN65575:LDB65575 LMJ65575:LMX65575 LWF65575:LWT65575 MGB65575:MGP65575 MPX65575:MQL65575 MZT65575:NAH65575 NJP65575:NKD65575 NTL65575:NTZ65575 ODH65575:ODV65575 OND65575:ONR65575 OWZ65575:OXN65575 PGV65575:PHJ65575 PQR65575:PRF65575 QAN65575:QBB65575 QKJ65575:QKX65575 QUF65575:QUT65575 REB65575:REP65575 RNX65575:ROL65575 RXT65575:RYH65575 SHP65575:SID65575 SRL65575:SRZ65575 TBH65575:TBV65575 TLD65575:TLR65575 TUZ65575:TVN65575 UEV65575:UFJ65575 UOR65575:UPF65575 UYN65575:UZB65575 VIJ65575:VIX65575 VSF65575:VST65575 WCB65575:WCP65575 WLX65575:WML65575 WVT65575:WWH65575 J131111:Z131111 JH131111:JV131111 TD131111:TR131111 ACZ131111:ADN131111 AMV131111:ANJ131111 AWR131111:AXF131111 BGN131111:BHB131111 BQJ131111:BQX131111 CAF131111:CAT131111 CKB131111:CKP131111 CTX131111:CUL131111 DDT131111:DEH131111 DNP131111:DOD131111 DXL131111:DXZ131111 EHH131111:EHV131111 ERD131111:ERR131111 FAZ131111:FBN131111 FKV131111:FLJ131111 FUR131111:FVF131111 GEN131111:GFB131111 GOJ131111:GOX131111 GYF131111:GYT131111 HIB131111:HIP131111 HRX131111:HSL131111 IBT131111:ICH131111 ILP131111:IMD131111 IVL131111:IVZ131111 JFH131111:JFV131111 JPD131111:JPR131111 JYZ131111:JZN131111 KIV131111:KJJ131111 KSR131111:KTF131111 LCN131111:LDB131111 LMJ131111:LMX131111 LWF131111:LWT131111 MGB131111:MGP131111 MPX131111:MQL131111 MZT131111:NAH131111 NJP131111:NKD131111 NTL131111:NTZ131111 ODH131111:ODV131111 OND131111:ONR131111 OWZ131111:OXN131111 PGV131111:PHJ131111 PQR131111:PRF131111 QAN131111:QBB131111 QKJ131111:QKX131111 QUF131111:QUT131111 REB131111:REP131111 RNX131111:ROL131111 RXT131111:RYH131111 SHP131111:SID131111 SRL131111:SRZ131111 TBH131111:TBV131111 TLD131111:TLR131111 TUZ131111:TVN131111 UEV131111:UFJ131111 UOR131111:UPF131111 UYN131111:UZB131111 VIJ131111:VIX131111 VSF131111:VST131111 WCB131111:WCP131111 WLX131111:WML131111 WVT131111:WWH131111 J196647:Z196647 JH196647:JV196647 TD196647:TR196647 ACZ196647:ADN196647 AMV196647:ANJ196647 AWR196647:AXF196647 BGN196647:BHB196647 BQJ196647:BQX196647 CAF196647:CAT196647 CKB196647:CKP196647 CTX196647:CUL196647 DDT196647:DEH196647 DNP196647:DOD196647 DXL196647:DXZ196647 EHH196647:EHV196647 ERD196647:ERR196647 FAZ196647:FBN196647 FKV196647:FLJ196647 FUR196647:FVF196647 GEN196647:GFB196647 GOJ196647:GOX196647 GYF196647:GYT196647 HIB196647:HIP196647 HRX196647:HSL196647 IBT196647:ICH196647 ILP196647:IMD196647 IVL196647:IVZ196647 JFH196647:JFV196647 JPD196647:JPR196647 JYZ196647:JZN196647 KIV196647:KJJ196647 KSR196647:KTF196647 LCN196647:LDB196647 LMJ196647:LMX196647 LWF196647:LWT196647 MGB196647:MGP196647 MPX196647:MQL196647 MZT196647:NAH196647 NJP196647:NKD196647 NTL196647:NTZ196647 ODH196647:ODV196647 OND196647:ONR196647 OWZ196647:OXN196647 PGV196647:PHJ196647 PQR196647:PRF196647 QAN196647:QBB196647 QKJ196647:QKX196647 QUF196647:QUT196647 REB196647:REP196647 RNX196647:ROL196647 RXT196647:RYH196647 SHP196647:SID196647 SRL196647:SRZ196647 TBH196647:TBV196647 TLD196647:TLR196647 TUZ196647:TVN196647 UEV196647:UFJ196647 UOR196647:UPF196647 UYN196647:UZB196647 VIJ196647:VIX196647 VSF196647:VST196647 WCB196647:WCP196647 WLX196647:WML196647 WVT196647:WWH196647 J262183:Z262183 JH262183:JV262183 TD262183:TR262183 ACZ262183:ADN262183 AMV262183:ANJ262183 AWR262183:AXF262183 BGN262183:BHB262183 BQJ262183:BQX262183 CAF262183:CAT262183 CKB262183:CKP262183 CTX262183:CUL262183 DDT262183:DEH262183 DNP262183:DOD262183 DXL262183:DXZ262183 EHH262183:EHV262183 ERD262183:ERR262183 FAZ262183:FBN262183 FKV262183:FLJ262183 FUR262183:FVF262183 GEN262183:GFB262183 GOJ262183:GOX262183 GYF262183:GYT262183 HIB262183:HIP262183 HRX262183:HSL262183 IBT262183:ICH262183 ILP262183:IMD262183 IVL262183:IVZ262183 JFH262183:JFV262183 JPD262183:JPR262183 JYZ262183:JZN262183 KIV262183:KJJ262183 KSR262183:KTF262183 LCN262183:LDB262183 LMJ262183:LMX262183 LWF262183:LWT262183 MGB262183:MGP262183 MPX262183:MQL262183 MZT262183:NAH262183 NJP262183:NKD262183 NTL262183:NTZ262183 ODH262183:ODV262183 OND262183:ONR262183 OWZ262183:OXN262183 PGV262183:PHJ262183 PQR262183:PRF262183 QAN262183:QBB262183 QKJ262183:QKX262183 QUF262183:QUT262183 REB262183:REP262183 RNX262183:ROL262183 RXT262183:RYH262183 SHP262183:SID262183 SRL262183:SRZ262183 TBH262183:TBV262183 TLD262183:TLR262183 TUZ262183:TVN262183 UEV262183:UFJ262183 UOR262183:UPF262183 UYN262183:UZB262183 VIJ262183:VIX262183 VSF262183:VST262183 WCB262183:WCP262183 WLX262183:WML262183 WVT262183:WWH262183 J327719:Z327719 JH327719:JV327719 TD327719:TR327719 ACZ327719:ADN327719 AMV327719:ANJ327719 AWR327719:AXF327719 BGN327719:BHB327719 BQJ327719:BQX327719 CAF327719:CAT327719 CKB327719:CKP327719 CTX327719:CUL327719 DDT327719:DEH327719 DNP327719:DOD327719 DXL327719:DXZ327719 EHH327719:EHV327719 ERD327719:ERR327719 FAZ327719:FBN327719 FKV327719:FLJ327719 FUR327719:FVF327719 GEN327719:GFB327719 GOJ327719:GOX327719 GYF327719:GYT327719 HIB327719:HIP327719 HRX327719:HSL327719 IBT327719:ICH327719 ILP327719:IMD327719 IVL327719:IVZ327719 JFH327719:JFV327719 JPD327719:JPR327719 JYZ327719:JZN327719 KIV327719:KJJ327719 KSR327719:KTF327719 LCN327719:LDB327719 LMJ327719:LMX327719 LWF327719:LWT327719 MGB327719:MGP327719 MPX327719:MQL327719 MZT327719:NAH327719 NJP327719:NKD327719 NTL327719:NTZ327719 ODH327719:ODV327719 OND327719:ONR327719 OWZ327719:OXN327719 PGV327719:PHJ327719 PQR327719:PRF327719 QAN327719:QBB327719 QKJ327719:QKX327719 QUF327719:QUT327719 REB327719:REP327719 RNX327719:ROL327719 RXT327719:RYH327719 SHP327719:SID327719 SRL327719:SRZ327719 TBH327719:TBV327719 TLD327719:TLR327719 TUZ327719:TVN327719 UEV327719:UFJ327719 UOR327719:UPF327719 UYN327719:UZB327719 VIJ327719:VIX327719 VSF327719:VST327719 WCB327719:WCP327719 WLX327719:WML327719 WVT327719:WWH327719 J393255:Z393255 JH393255:JV393255 TD393255:TR393255 ACZ393255:ADN393255 AMV393255:ANJ393255 AWR393255:AXF393255 BGN393255:BHB393255 BQJ393255:BQX393255 CAF393255:CAT393255 CKB393255:CKP393255 CTX393255:CUL393255 DDT393255:DEH393255 DNP393255:DOD393255 DXL393255:DXZ393255 EHH393255:EHV393255 ERD393255:ERR393255 FAZ393255:FBN393255 FKV393255:FLJ393255 FUR393255:FVF393255 GEN393255:GFB393255 GOJ393255:GOX393255 GYF393255:GYT393255 HIB393255:HIP393255 HRX393255:HSL393255 IBT393255:ICH393255 ILP393255:IMD393255 IVL393255:IVZ393255 JFH393255:JFV393255 JPD393255:JPR393255 JYZ393255:JZN393255 KIV393255:KJJ393255 KSR393255:KTF393255 LCN393255:LDB393255 LMJ393255:LMX393255 LWF393255:LWT393255 MGB393255:MGP393255 MPX393255:MQL393255 MZT393255:NAH393255 NJP393255:NKD393255 NTL393255:NTZ393255 ODH393255:ODV393255 OND393255:ONR393255 OWZ393255:OXN393255 PGV393255:PHJ393255 PQR393255:PRF393255 QAN393255:QBB393255 QKJ393255:QKX393255 QUF393255:QUT393255 REB393255:REP393255 RNX393255:ROL393255 RXT393255:RYH393255 SHP393255:SID393255 SRL393255:SRZ393255 TBH393255:TBV393255 TLD393255:TLR393255 TUZ393255:TVN393255 UEV393255:UFJ393255 UOR393255:UPF393255 UYN393255:UZB393255 VIJ393255:VIX393255 VSF393255:VST393255 WCB393255:WCP393255 WLX393255:WML393255 WVT393255:WWH393255 J458791:Z458791 JH458791:JV458791 TD458791:TR458791 ACZ458791:ADN458791 AMV458791:ANJ458791 AWR458791:AXF458791 BGN458791:BHB458791 BQJ458791:BQX458791 CAF458791:CAT458791 CKB458791:CKP458791 CTX458791:CUL458791 DDT458791:DEH458791 DNP458791:DOD458791 DXL458791:DXZ458791 EHH458791:EHV458791 ERD458791:ERR458791 FAZ458791:FBN458791 FKV458791:FLJ458791 FUR458791:FVF458791 GEN458791:GFB458791 GOJ458791:GOX458791 GYF458791:GYT458791 HIB458791:HIP458791 HRX458791:HSL458791 IBT458791:ICH458791 ILP458791:IMD458791 IVL458791:IVZ458791 JFH458791:JFV458791 JPD458791:JPR458791 JYZ458791:JZN458791 KIV458791:KJJ458791 KSR458791:KTF458791 LCN458791:LDB458791 LMJ458791:LMX458791 LWF458791:LWT458791 MGB458791:MGP458791 MPX458791:MQL458791 MZT458791:NAH458791 NJP458791:NKD458791 NTL458791:NTZ458791 ODH458791:ODV458791 OND458791:ONR458791 OWZ458791:OXN458791 PGV458791:PHJ458791 PQR458791:PRF458791 QAN458791:QBB458791 QKJ458791:QKX458791 QUF458791:QUT458791 REB458791:REP458791 RNX458791:ROL458791 RXT458791:RYH458791 SHP458791:SID458791 SRL458791:SRZ458791 TBH458791:TBV458791 TLD458791:TLR458791 TUZ458791:TVN458791 UEV458791:UFJ458791 UOR458791:UPF458791 UYN458791:UZB458791 VIJ458791:VIX458791 VSF458791:VST458791 WCB458791:WCP458791 WLX458791:WML458791 WVT458791:WWH458791 J524327:Z524327 JH524327:JV524327 TD524327:TR524327 ACZ524327:ADN524327 AMV524327:ANJ524327 AWR524327:AXF524327 BGN524327:BHB524327 BQJ524327:BQX524327 CAF524327:CAT524327 CKB524327:CKP524327 CTX524327:CUL524327 DDT524327:DEH524327 DNP524327:DOD524327 DXL524327:DXZ524327 EHH524327:EHV524327 ERD524327:ERR524327 FAZ524327:FBN524327 FKV524327:FLJ524327 FUR524327:FVF524327 GEN524327:GFB524327 GOJ524327:GOX524327 GYF524327:GYT524327 HIB524327:HIP524327 HRX524327:HSL524327 IBT524327:ICH524327 ILP524327:IMD524327 IVL524327:IVZ524327 JFH524327:JFV524327 JPD524327:JPR524327 JYZ524327:JZN524327 KIV524327:KJJ524327 KSR524327:KTF524327 LCN524327:LDB524327 LMJ524327:LMX524327 LWF524327:LWT524327 MGB524327:MGP524327 MPX524327:MQL524327 MZT524327:NAH524327 NJP524327:NKD524327 NTL524327:NTZ524327 ODH524327:ODV524327 OND524327:ONR524327 OWZ524327:OXN524327 PGV524327:PHJ524327 PQR524327:PRF524327 QAN524327:QBB524327 QKJ524327:QKX524327 QUF524327:QUT524327 REB524327:REP524327 RNX524327:ROL524327 RXT524327:RYH524327 SHP524327:SID524327 SRL524327:SRZ524327 TBH524327:TBV524327 TLD524327:TLR524327 TUZ524327:TVN524327 UEV524327:UFJ524327 UOR524327:UPF524327 UYN524327:UZB524327 VIJ524327:VIX524327 VSF524327:VST524327 WCB524327:WCP524327 WLX524327:WML524327 WVT524327:WWH524327 J589863:Z589863 JH589863:JV589863 TD589863:TR589863 ACZ589863:ADN589863 AMV589863:ANJ589863 AWR589863:AXF589863 BGN589863:BHB589863 BQJ589863:BQX589863 CAF589863:CAT589863 CKB589863:CKP589863 CTX589863:CUL589863 DDT589863:DEH589863 DNP589863:DOD589863 DXL589863:DXZ589863 EHH589863:EHV589863 ERD589863:ERR589863 FAZ589863:FBN589863 FKV589863:FLJ589863 FUR589863:FVF589863 GEN589863:GFB589863 GOJ589863:GOX589863 GYF589863:GYT589863 HIB589863:HIP589863 HRX589863:HSL589863 IBT589863:ICH589863 ILP589863:IMD589863 IVL589863:IVZ589863 JFH589863:JFV589863 JPD589863:JPR589863 JYZ589863:JZN589863 KIV589863:KJJ589863 KSR589863:KTF589863 LCN589863:LDB589863 LMJ589863:LMX589863 LWF589863:LWT589863 MGB589863:MGP589863 MPX589863:MQL589863 MZT589863:NAH589863 NJP589863:NKD589863 NTL589863:NTZ589863 ODH589863:ODV589863 OND589863:ONR589863 OWZ589863:OXN589863 PGV589863:PHJ589863 PQR589863:PRF589863 QAN589863:QBB589863 QKJ589863:QKX589863 QUF589863:QUT589863 REB589863:REP589863 RNX589863:ROL589863 RXT589863:RYH589863 SHP589863:SID589863 SRL589863:SRZ589863 TBH589863:TBV589863 TLD589863:TLR589863 TUZ589863:TVN589863 UEV589863:UFJ589863 UOR589863:UPF589863 UYN589863:UZB589863 VIJ589863:VIX589863 VSF589863:VST589863 WCB589863:WCP589863 WLX589863:WML589863 WVT589863:WWH589863 J655399:Z655399 JH655399:JV655399 TD655399:TR655399 ACZ655399:ADN655399 AMV655399:ANJ655399 AWR655399:AXF655399 BGN655399:BHB655399 BQJ655399:BQX655399 CAF655399:CAT655399 CKB655399:CKP655399 CTX655399:CUL655399 DDT655399:DEH655399 DNP655399:DOD655399 DXL655399:DXZ655399 EHH655399:EHV655399 ERD655399:ERR655399 FAZ655399:FBN655399 FKV655399:FLJ655399 FUR655399:FVF655399 GEN655399:GFB655399 GOJ655399:GOX655399 GYF655399:GYT655399 HIB655399:HIP655399 HRX655399:HSL655399 IBT655399:ICH655399 ILP655399:IMD655399 IVL655399:IVZ655399 JFH655399:JFV655399 JPD655399:JPR655399 JYZ655399:JZN655399 KIV655399:KJJ655399 KSR655399:KTF655399 LCN655399:LDB655399 LMJ655399:LMX655399 LWF655399:LWT655399 MGB655399:MGP655399 MPX655399:MQL655399 MZT655399:NAH655399 NJP655399:NKD655399 NTL655399:NTZ655399 ODH655399:ODV655399 OND655399:ONR655399 OWZ655399:OXN655399 PGV655399:PHJ655399 PQR655399:PRF655399 QAN655399:QBB655399 QKJ655399:QKX655399 QUF655399:QUT655399 REB655399:REP655399 RNX655399:ROL655399 RXT655399:RYH655399 SHP655399:SID655399 SRL655399:SRZ655399 TBH655399:TBV655399 TLD655399:TLR655399 TUZ655399:TVN655399 UEV655399:UFJ655399 UOR655399:UPF655399 UYN655399:UZB655399 VIJ655399:VIX655399 VSF655399:VST655399 WCB655399:WCP655399 WLX655399:WML655399 WVT655399:WWH655399 J720935:Z720935 JH720935:JV720935 TD720935:TR720935 ACZ720935:ADN720935 AMV720935:ANJ720935 AWR720935:AXF720935 BGN720935:BHB720935 BQJ720935:BQX720935 CAF720935:CAT720935 CKB720935:CKP720935 CTX720935:CUL720935 DDT720935:DEH720935 DNP720935:DOD720935 DXL720935:DXZ720935 EHH720935:EHV720935 ERD720935:ERR720935 FAZ720935:FBN720935 FKV720935:FLJ720935 FUR720935:FVF720935 GEN720935:GFB720935 GOJ720935:GOX720935 GYF720935:GYT720935 HIB720935:HIP720935 HRX720935:HSL720935 IBT720935:ICH720935 ILP720935:IMD720935 IVL720935:IVZ720935 JFH720935:JFV720935 JPD720935:JPR720935 JYZ720935:JZN720935 KIV720935:KJJ720935 KSR720935:KTF720935 LCN720935:LDB720935 LMJ720935:LMX720935 LWF720935:LWT720935 MGB720935:MGP720935 MPX720935:MQL720935 MZT720935:NAH720935 NJP720935:NKD720935 NTL720935:NTZ720935 ODH720935:ODV720935 OND720935:ONR720935 OWZ720935:OXN720935 PGV720935:PHJ720935 PQR720935:PRF720935 QAN720935:QBB720935 QKJ720935:QKX720935 QUF720935:QUT720935 REB720935:REP720935 RNX720935:ROL720935 RXT720935:RYH720935 SHP720935:SID720935 SRL720935:SRZ720935 TBH720935:TBV720935 TLD720935:TLR720935 TUZ720935:TVN720935 UEV720935:UFJ720935 UOR720935:UPF720935 UYN720935:UZB720935 VIJ720935:VIX720935 VSF720935:VST720935 WCB720935:WCP720935 WLX720935:WML720935 WVT720935:WWH720935 J786471:Z786471 JH786471:JV786471 TD786471:TR786471 ACZ786471:ADN786471 AMV786471:ANJ786471 AWR786471:AXF786471 BGN786471:BHB786471 BQJ786471:BQX786471 CAF786471:CAT786471 CKB786471:CKP786471 CTX786471:CUL786471 DDT786471:DEH786471 DNP786471:DOD786471 DXL786471:DXZ786471 EHH786471:EHV786471 ERD786471:ERR786471 FAZ786471:FBN786471 FKV786471:FLJ786471 FUR786471:FVF786471 GEN786471:GFB786471 GOJ786471:GOX786471 GYF786471:GYT786471 HIB786471:HIP786471 HRX786471:HSL786471 IBT786471:ICH786471 ILP786471:IMD786471 IVL786471:IVZ786471 JFH786471:JFV786471 JPD786471:JPR786471 JYZ786471:JZN786471 KIV786471:KJJ786471 KSR786471:KTF786471 LCN786471:LDB786471 LMJ786471:LMX786471 LWF786471:LWT786471 MGB786471:MGP786471 MPX786471:MQL786471 MZT786471:NAH786471 NJP786471:NKD786471 NTL786471:NTZ786471 ODH786471:ODV786471 OND786471:ONR786471 OWZ786471:OXN786471 PGV786471:PHJ786471 PQR786471:PRF786471 QAN786471:QBB786471 QKJ786471:QKX786471 QUF786471:QUT786471 REB786471:REP786471 RNX786471:ROL786471 RXT786471:RYH786471 SHP786471:SID786471 SRL786471:SRZ786471 TBH786471:TBV786471 TLD786471:TLR786471 TUZ786471:TVN786471 UEV786471:UFJ786471 UOR786471:UPF786471 UYN786471:UZB786471 VIJ786471:VIX786471 VSF786471:VST786471 WCB786471:WCP786471 WLX786471:WML786471 WVT786471:WWH786471 J852007:Z852007 JH852007:JV852007 TD852007:TR852007 ACZ852007:ADN852007 AMV852007:ANJ852007 AWR852007:AXF852007 BGN852007:BHB852007 BQJ852007:BQX852007 CAF852007:CAT852007 CKB852007:CKP852007 CTX852007:CUL852007 DDT852007:DEH852007 DNP852007:DOD852007 DXL852007:DXZ852007 EHH852007:EHV852007 ERD852007:ERR852007 FAZ852007:FBN852007 FKV852007:FLJ852007 FUR852007:FVF852007 GEN852007:GFB852007 GOJ852007:GOX852007 GYF852007:GYT852007 HIB852007:HIP852007 HRX852007:HSL852007 IBT852007:ICH852007 ILP852007:IMD852007 IVL852007:IVZ852007 JFH852007:JFV852007 JPD852007:JPR852007 JYZ852007:JZN852007 KIV852007:KJJ852007 KSR852007:KTF852007 LCN852007:LDB852007 LMJ852007:LMX852007 LWF852007:LWT852007 MGB852007:MGP852007 MPX852007:MQL852007 MZT852007:NAH852007 NJP852007:NKD852007 NTL852007:NTZ852007 ODH852007:ODV852007 OND852007:ONR852007 OWZ852007:OXN852007 PGV852007:PHJ852007 PQR852007:PRF852007 QAN852007:QBB852007 QKJ852007:QKX852007 QUF852007:QUT852007 REB852007:REP852007 RNX852007:ROL852007 RXT852007:RYH852007 SHP852007:SID852007 SRL852007:SRZ852007 TBH852007:TBV852007 TLD852007:TLR852007 TUZ852007:TVN852007 UEV852007:UFJ852007 UOR852007:UPF852007 UYN852007:UZB852007 VIJ852007:VIX852007 VSF852007:VST852007 WCB852007:WCP852007 WLX852007:WML852007 WVT852007:WWH852007 J917543:Z917543 JH917543:JV917543 TD917543:TR917543 ACZ917543:ADN917543 AMV917543:ANJ917543 AWR917543:AXF917543 BGN917543:BHB917543 BQJ917543:BQX917543 CAF917543:CAT917543 CKB917543:CKP917543 CTX917543:CUL917543 DDT917543:DEH917543 DNP917543:DOD917543 DXL917543:DXZ917543 EHH917543:EHV917543 ERD917543:ERR917543 FAZ917543:FBN917543 FKV917543:FLJ917543 FUR917543:FVF917543 GEN917543:GFB917543 GOJ917543:GOX917543 GYF917543:GYT917543 HIB917543:HIP917543 HRX917543:HSL917543 IBT917543:ICH917543 ILP917543:IMD917543 IVL917543:IVZ917543 JFH917543:JFV917543 JPD917543:JPR917543 JYZ917543:JZN917543 KIV917543:KJJ917543 KSR917543:KTF917543 LCN917543:LDB917543 LMJ917543:LMX917543 LWF917543:LWT917543 MGB917543:MGP917543 MPX917543:MQL917543 MZT917543:NAH917543 NJP917543:NKD917543 NTL917543:NTZ917543 ODH917543:ODV917543 OND917543:ONR917543 OWZ917543:OXN917543 PGV917543:PHJ917543 PQR917543:PRF917543 QAN917543:QBB917543 QKJ917543:QKX917543 QUF917543:QUT917543 REB917543:REP917543 RNX917543:ROL917543 RXT917543:RYH917543 SHP917543:SID917543 SRL917543:SRZ917543 TBH917543:TBV917543 TLD917543:TLR917543 TUZ917543:TVN917543 UEV917543:UFJ917543 UOR917543:UPF917543 UYN917543:UZB917543 VIJ917543:VIX917543 VSF917543:VST917543 WCB917543:WCP917543 WLX917543:WML917543 WVT917543:WWH917543 J983079:Z983079 JH983079:JV983079 TD983079:TR983079 ACZ983079:ADN983079 AMV983079:ANJ983079 AWR983079:AXF983079 BGN983079:BHB983079 BQJ983079:BQX983079 CAF983079:CAT983079 CKB983079:CKP983079 CTX983079:CUL983079 DDT983079:DEH983079 DNP983079:DOD983079 DXL983079:DXZ983079 EHH983079:EHV983079 ERD983079:ERR983079 FAZ983079:FBN983079 FKV983079:FLJ983079 FUR983079:FVF983079 GEN983079:GFB983079 GOJ983079:GOX983079 GYF983079:GYT983079 HIB983079:HIP983079 HRX983079:HSL983079 IBT983079:ICH983079 ILP983079:IMD983079 IVL983079:IVZ983079 JFH983079:JFV983079 JPD983079:JPR983079 JYZ983079:JZN983079 KIV983079:KJJ983079 KSR983079:KTF983079 LCN983079:LDB983079 LMJ983079:LMX983079 LWF983079:LWT983079 MGB983079:MGP983079 MPX983079:MQL983079 MZT983079:NAH983079 NJP983079:NKD983079 NTL983079:NTZ983079 ODH983079:ODV983079 OND983079:ONR983079 OWZ983079:OXN983079 PGV983079:PHJ983079 PQR983079:PRF983079 QAN983079:QBB983079 QKJ983079:QKX983079 QUF983079:QUT983079 REB983079:REP983079 RNX983079:ROL983079 RXT983079:RYH983079 SHP983079:SID983079 SRL983079:SRZ983079 TBH983079:TBV983079 TLD983079:TLR983079 TUZ983079:TVN983079 UEV983079:UFJ983079 UOR983079:UPF983079 UYN983079:UZB983079 VIJ983079:VIX983079 VSF983079:VST983079 WCB983079:WCP983079 WLX983079:WML983079 WVT983079:WWH983079 J41:Z41 JH41:JV41 TD41:TR41 ACZ41:ADN41 AMV41:ANJ41 AWR41:AXF41 BGN41:BHB41 BQJ41:BQX41 CAF41:CAT41 CKB41:CKP41 CTX41:CUL41 DDT41:DEH41 DNP41:DOD41 DXL41:DXZ41 EHH41:EHV41 ERD41:ERR41 FAZ41:FBN41 FKV41:FLJ41 FUR41:FVF41 GEN41:GFB41 GOJ41:GOX41 GYF41:GYT41 HIB41:HIP41 HRX41:HSL41 IBT41:ICH41 ILP41:IMD41 IVL41:IVZ41 JFH41:JFV41 JPD41:JPR41 JYZ41:JZN41 KIV41:KJJ41 KSR41:KTF41 LCN41:LDB41 LMJ41:LMX41 LWF41:LWT41 MGB41:MGP41 MPX41:MQL41 MZT41:NAH41 NJP41:NKD41 NTL41:NTZ41 ODH41:ODV41 OND41:ONR41 OWZ41:OXN41 PGV41:PHJ41 PQR41:PRF41 QAN41:QBB41 QKJ41:QKX41 QUF41:QUT41 REB41:REP41 RNX41:ROL41 RXT41:RYH41 SHP41:SID41 SRL41:SRZ41 TBH41:TBV41 TLD41:TLR41 TUZ41:TVN41 UEV41:UFJ41 UOR41:UPF41 UYN41:UZB41 VIJ41:VIX41 VSF41:VST41 WCB41:WCP41 WLX41:WML41 WVT41:WWH41 J65577:Z65577 JH65577:JV65577 TD65577:TR65577 ACZ65577:ADN65577 AMV65577:ANJ65577 AWR65577:AXF65577 BGN65577:BHB65577 BQJ65577:BQX65577 CAF65577:CAT65577 CKB65577:CKP65577 CTX65577:CUL65577 DDT65577:DEH65577 DNP65577:DOD65577 DXL65577:DXZ65577 EHH65577:EHV65577 ERD65577:ERR65577 FAZ65577:FBN65577 FKV65577:FLJ65577 FUR65577:FVF65577 GEN65577:GFB65577 GOJ65577:GOX65577 GYF65577:GYT65577 HIB65577:HIP65577 HRX65577:HSL65577 IBT65577:ICH65577 ILP65577:IMD65577 IVL65577:IVZ65577 JFH65577:JFV65577 JPD65577:JPR65577 JYZ65577:JZN65577 KIV65577:KJJ65577 KSR65577:KTF65577 LCN65577:LDB65577 LMJ65577:LMX65577 LWF65577:LWT65577 MGB65577:MGP65577 MPX65577:MQL65577 MZT65577:NAH65577 NJP65577:NKD65577 NTL65577:NTZ65577 ODH65577:ODV65577 OND65577:ONR65577 OWZ65577:OXN65577 PGV65577:PHJ65577 PQR65577:PRF65577 QAN65577:QBB65577 QKJ65577:QKX65577 QUF65577:QUT65577 REB65577:REP65577 RNX65577:ROL65577 RXT65577:RYH65577 SHP65577:SID65577 SRL65577:SRZ65577 TBH65577:TBV65577 TLD65577:TLR65577 TUZ65577:TVN65577 UEV65577:UFJ65577 UOR65577:UPF65577 UYN65577:UZB65577 VIJ65577:VIX65577 VSF65577:VST65577 WCB65577:WCP65577 WLX65577:WML65577 WVT65577:WWH65577 J131113:Z131113 JH131113:JV131113 TD131113:TR131113 ACZ131113:ADN131113 AMV131113:ANJ131113 AWR131113:AXF131113 BGN131113:BHB131113 BQJ131113:BQX131113 CAF131113:CAT131113 CKB131113:CKP131113 CTX131113:CUL131113 DDT131113:DEH131113 DNP131113:DOD131113 DXL131113:DXZ131113 EHH131113:EHV131113 ERD131113:ERR131113 FAZ131113:FBN131113 FKV131113:FLJ131113 FUR131113:FVF131113 GEN131113:GFB131113 GOJ131113:GOX131113 GYF131113:GYT131113 HIB131113:HIP131113 HRX131113:HSL131113 IBT131113:ICH131113 ILP131113:IMD131113 IVL131113:IVZ131113 JFH131113:JFV131113 JPD131113:JPR131113 JYZ131113:JZN131113 KIV131113:KJJ131113 KSR131113:KTF131113 LCN131113:LDB131113 LMJ131113:LMX131113 LWF131113:LWT131113 MGB131113:MGP131113 MPX131113:MQL131113 MZT131113:NAH131113 NJP131113:NKD131113 NTL131113:NTZ131113 ODH131113:ODV131113 OND131113:ONR131113 OWZ131113:OXN131113 PGV131113:PHJ131113 PQR131113:PRF131113 QAN131113:QBB131113 QKJ131113:QKX131113 QUF131113:QUT131113 REB131113:REP131113 RNX131113:ROL131113 RXT131113:RYH131113 SHP131113:SID131113 SRL131113:SRZ131113 TBH131113:TBV131113 TLD131113:TLR131113 TUZ131113:TVN131113 UEV131113:UFJ131113 UOR131113:UPF131113 UYN131113:UZB131113 VIJ131113:VIX131113 VSF131113:VST131113 WCB131113:WCP131113 WLX131113:WML131113 WVT131113:WWH131113 J196649:Z196649 JH196649:JV196649 TD196649:TR196649 ACZ196649:ADN196649 AMV196649:ANJ196649 AWR196649:AXF196649 BGN196649:BHB196649 BQJ196649:BQX196649 CAF196649:CAT196649 CKB196649:CKP196649 CTX196649:CUL196649 DDT196649:DEH196649 DNP196649:DOD196649 DXL196649:DXZ196649 EHH196649:EHV196649 ERD196649:ERR196649 FAZ196649:FBN196649 FKV196649:FLJ196649 FUR196649:FVF196649 GEN196649:GFB196649 GOJ196649:GOX196649 GYF196649:GYT196649 HIB196649:HIP196649 HRX196649:HSL196649 IBT196649:ICH196649 ILP196649:IMD196649 IVL196649:IVZ196649 JFH196649:JFV196649 JPD196649:JPR196649 JYZ196649:JZN196649 KIV196649:KJJ196649 KSR196649:KTF196649 LCN196649:LDB196649 LMJ196649:LMX196649 LWF196649:LWT196649 MGB196649:MGP196649 MPX196649:MQL196649 MZT196649:NAH196649 NJP196649:NKD196649 NTL196649:NTZ196649 ODH196649:ODV196649 OND196649:ONR196649 OWZ196649:OXN196649 PGV196649:PHJ196649 PQR196649:PRF196649 QAN196649:QBB196649 QKJ196649:QKX196649 QUF196649:QUT196649 REB196649:REP196649 RNX196649:ROL196649 RXT196649:RYH196649 SHP196649:SID196649 SRL196649:SRZ196649 TBH196649:TBV196649 TLD196649:TLR196649 TUZ196649:TVN196649 UEV196649:UFJ196649 UOR196649:UPF196649 UYN196649:UZB196649 VIJ196649:VIX196649 VSF196649:VST196649 WCB196649:WCP196649 WLX196649:WML196649 WVT196649:WWH196649 J262185:Z262185 JH262185:JV262185 TD262185:TR262185 ACZ262185:ADN262185 AMV262185:ANJ262185 AWR262185:AXF262185 BGN262185:BHB262185 BQJ262185:BQX262185 CAF262185:CAT262185 CKB262185:CKP262185 CTX262185:CUL262185 DDT262185:DEH262185 DNP262185:DOD262185 DXL262185:DXZ262185 EHH262185:EHV262185 ERD262185:ERR262185 FAZ262185:FBN262185 FKV262185:FLJ262185 FUR262185:FVF262185 GEN262185:GFB262185 GOJ262185:GOX262185 GYF262185:GYT262185 HIB262185:HIP262185 HRX262185:HSL262185 IBT262185:ICH262185 ILP262185:IMD262185 IVL262185:IVZ262185 JFH262185:JFV262185 JPD262185:JPR262185 JYZ262185:JZN262185 KIV262185:KJJ262185 KSR262185:KTF262185 LCN262185:LDB262185 LMJ262185:LMX262185 LWF262185:LWT262185 MGB262185:MGP262185 MPX262185:MQL262185 MZT262185:NAH262185 NJP262185:NKD262185 NTL262185:NTZ262185 ODH262185:ODV262185 OND262185:ONR262185 OWZ262185:OXN262185 PGV262185:PHJ262185 PQR262185:PRF262185 QAN262185:QBB262185 QKJ262185:QKX262185 QUF262185:QUT262185 REB262185:REP262185 RNX262185:ROL262185 RXT262185:RYH262185 SHP262185:SID262185 SRL262185:SRZ262185 TBH262185:TBV262185 TLD262185:TLR262185 TUZ262185:TVN262185 UEV262185:UFJ262185 UOR262185:UPF262185 UYN262185:UZB262185 VIJ262185:VIX262185 VSF262185:VST262185 WCB262185:WCP262185 WLX262185:WML262185 WVT262185:WWH262185 J327721:Z327721 JH327721:JV327721 TD327721:TR327721 ACZ327721:ADN327721 AMV327721:ANJ327721 AWR327721:AXF327721 BGN327721:BHB327721 BQJ327721:BQX327721 CAF327721:CAT327721 CKB327721:CKP327721 CTX327721:CUL327721 DDT327721:DEH327721 DNP327721:DOD327721 DXL327721:DXZ327721 EHH327721:EHV327721 ERD327721:ERR327721 FAZ327721:FBN327721 FKV327721:FLJ327721 FUR327721:FVF327721 GEN327721:GFB327721 GOJ327721:GOX327721 GYF327721:GYT327721 HIB327721:HIP327721 HRX327721:HSL327721 IBT327721:ICH327721 ILP327721:IMD327721 IVL327721:IVZ327721 JFH327721:JFV327721 JPD327721:JPR327721 JYZ327721:JZN327721 KIV327721:KJJ327721 KSR327721:KTF327721 LCN327721:LDB327721 LMJ327721:LMX327721 LWF327721:LWT327721 MGB327721:MGP327721 MPX327721:MQL327721 MZT327721:NAH327721 NJP327721:NKD327721 NTL327721:NTZ327721 ODH327721:ODV327721 OND327721:ONR327721 OWZ327721:OXN327721 PGV327721:PHJ327721 PQR327721:PRF327721 QAN327721:QBB327721 QKJ327721:QKX327721 QUF327721:QUT327721 REB327721:REP327721 RNX327721:ROL327721 RXT327721:RYH327721 SHP327721:SID327721 SRL327721:SRZ327721 TBH327721:TBV327721 TLD327721:TLR327721 TUZ327721:TVN327721 UEV327721:UFJ327721 UOR327721:UPF327721 UYN327721:UZB327721 VIJ327721:VIX327721 VSF327721:VST327721 WCB327721:WCP327721 WLX327721:WML327721 WVT327721:WWH327721 J393257:Z393257 JH393257:JV393257 TD393257:TR393257 ACZ393257:ADN393257 AMV393257:ANJ393257 AWR393257:AXF393257 BGN393257:BHB393257 BQJ393257:BQX393257 CAF393257:CAT393257 CKB393257:CKP393257 CTX393257:CUL393257 DDT393257:DEH393257 DNP393257:DOD393257 DXL393257:DXZ393257 EHH393257:EHV393257 ERD393257:ERR393257 FAZ393257:FBN393257 FKV393257:FLJ393257 FUR393257:FVF393257 GEN393257:GFB393257 GOJ393257:GOX393257 GYF393257:GYT393257 HIB393257:HIP393257 HRX393257:HSL393257 IBT393257:ICH393257 ILP393257:IMD393257 IVL393257:IVZ393257 JFH393257:JFV393257 JPD393257:JPR393257 JYZ393257:JZN393257 KIV393257:KJJ393257 KSR393257:KTF393257 LCN393257:LDB393257 LMJ393257:LMX393257 LWF393257:LWT393257 MGB393257:MGP393257 MPX393257:MQL393257 MZT393257:NAH393257 NJP393257:NKD393257 NTL393257:NTZ393257 ODH393257:ODV393257 OND393257:ONR393257 OWZ393257:OXN393257 PGV393257:PHJ393257 PQR393257:PRF393257 QAN393257:QBB393257 QKJ393257:QKX393257 QUF393257:QUT393257 REB393257:REP393257 RNX393257:ROL393257 RXT393257:RYH393257 SHP393257:SID393257 SRL393257:SRZ393257 TBH393257:TBV393257 TLD393257:TLR393257 TUZ393257:TVN393257 UEV393257:UFJ393257 UOR393257:UPF393257 UYN393257:UZB393257 VIJ393257:VIX393257 VSF393257:VST393257 WCB393257:WCP393257 WLX393257:WML393257 WVT393257:WWH393257 J458793:Z458793 JH458793:JV458793 TD458793:TR458793 ACZ458793:ADN458793 AMV458793:ANJ458793 AWR458793:AXF458793 BGN458793:BHB458793 BQJ458793:BQX458793 CAF458793:CAT458793 CKB458793:CKP458793 CTX458793:CUL458793 DDT458793:DEH458793 DNP458793:DOD458793 DXL458793:DXZ458793 EHH458793:EHV458793 ERD458793:ERR458793 FAZ458793:FBN458793 FKV458793:FLJ458793 FUR458793:FVF458793 GEN458793:GFB458793 GOJ458793:GOX458793 GYF458793:GYT458793 HIB458793:HIP458793 HRX458793:HSL458793 IBT458793:ICH458793 ILP458793:IMD458793 IVL458793:IVZ458793 JFH458793:JFV458793 JPD458793:JPR458793 JYZ458793:JZN458793 KIV458793:KJJ458793 KSR458793:KTF458793 LCN458793:LDB458793 LMJ458793:LMX458793 LWF458793:LWT458793 MGB458793:MGP458793 MPX458793:MQL458793 MZT458793:NAH458793 NJP458793:NKD458793 NTL458793:NTZ458793 ODH458793:ODV458793 OND458793:ONR458793 OWZ458793:OXN458793 PGV458793:PHJ458793 PQR458793:PRF458793 QAN458793:QBB458793 QKJ458793:QKX458793 QUF458793:QUT458793 REB458793:REP458793 RNX458793:ROL458793 RXT458793:RYH458793 SHP458793:SID458793 SRL458793:SRZ458793 TBH458793:TBV458793 TLD458793:TLR458793 TUZ458793:TVN458793 UEV458793:UFJ458793 UOR458793:UPF458793 UYN458793:UZB458793 VIJ458793:VIX458793 VSF458793:VST458793 WCB458793:WCP458793 WLX458793:WML458793 WVT458793:WWH458793 J524329:Z524329 JH524329:JV524329 TD524329:TR524329 ACZ524329:ADN524329 AMV524329:ANJ524329 AWR524329:AXF524329 BGN524329:BHB524329 BQJ524329:BQX524329 CAF524329:CAT524329 CKB524329:CKP524329 CTX524329:CUL524329 DDT524329:DEH524329 DNP524329:DOD524329 DXL524329:DXZ524329 EHH524329:EHV524329 ERD524329:ERR524329 FAZ524329:FBN524329 FKV524329:FLJ524329 FUR524329:FVF524329 GEN524329:GFB524329 GOJ524329:GOX524329 GYF524329:GYT524329 HIB524329:HIP524329 HRX524329:HSL524329 IBT524329:ICH524329 ILP524329:IMD524329 IVL524329:IVZ524329 JFH524329:JFV524329 JPD524329:JPR524329 JYZ524329:JZN524329 KIV524329:KJJ524329 KSR524329:KTF524329 LCN524329:LDB524329 LMJ524329:LMX524329 LWF524329:LWT524329 MGB524329:MGP524329 MPX524329:MQL524329 MZT524329:NAH524329 NJP524329:NKD524329 NTL524329:NTZ524329 ODH524329:ODV524329 OND524329:ONR524329 OWZ524329:OXN524329 PGV524329:PHJ524329 PQR524329:PRF524329 QAN524329:QBB524329 QKJ524329:QKX524329 QUF524329:QUT524329 REB524329:REP524329 RNX524329:ROL524329 RXT524329:RYH524329 SHP524329:SID524329 SRL524329:SRZ524329 TBH524329:TBV524329 TLD524329:TLR524329 TUZ524329:TVN524329 UEV524329:UFJ524329 UOR524329:UPF524329 UYN524329:UZB524329 VIJ524329:VIX524329 VSF524329:VST524329 WCB524329:WCP524329 WLX524329:WML524329 WVT524329:WWH524329 J589865:Z589865 JH589865:JV589865 TD589865:TR589865 ACZ589865:ADN589865 AMV589865:ANJ589865 AWR589865:AXF589865 BGN589865:BHB589865 BQJ589865:BQX589865 CAF589865:CAT589865 CKB589865:CKP589865 CTX589865:CUL589865 DDT589865:DEH589865 DNP589865:DOD589865 DXL589865:DXZ589865 EHH589865:EHV589865 ERD589865:ERR589865 FAZ589865:FBN589865 FKV589865:FLJ589865 FUR589865:FVF589865 GEN589865:GFB589865 GOJ589865:GOX589865 GYF589865:GYT589865 HIB589865:HIP589865 HRX589865:HSL589865 IBT589865:ICH589865 ILP589865:IMD589865 IVL589865:IVZ589865 JFH589865:JFV589865 JPD589865:JPR589865 JYZ589865:JZN589865 KIV589865:KJJ589865 KSR589865:KTF589865 LCN589865:LDB589865 LMJ589865:LMX589865 LWF589865:LWT589865 MGB589865:MGP589865 MPX589865:MQL589865 MZT589865:NAH589865 NJP589865:NKD589865 NTL589865:NTZ589865 ODH589865:ODV589865 OND589865:ONR589865 OWZ589865:OXN589865 PGV589865:PHJ589865 PQR589865:PRF589865 QAN589865:QBB589865 QKJ589865:QKX589865 QUF589865:QUT589865 REB589865:REP589865 RNX589865:ROL589865 RXT589865:RYH589865 SHP589865:SID589865 SRL589865:SRZ589865 TBH589865:TBV589865 TLD589865:TLR589865 TUZ589865:TVN589865 UEV589865:UFJ589865 UOR589865:UPF589865 UYN589865:UZB589865 VIJ589865:VIX589865 VSF589865:VST589865 WCB589865:WCP589865 WLX589865:WML589865 WVT589865:WWH589865 J655401:Z655401 JH655401:JV655401 TD655401:TR655401 ACZ655401:ADN655401 AMV655401:ANJ655401 AWR655401:AXF655401 BGN655401:BHB655401 BQJ655401:BQX655401 CAF655401:CAT655401 CKB655401:CKP655401 CTX655401:CUL655401 DDT655401:DEH655401 DNP655401:DOD655401 DXL655401:DXZ655401 EHH655401:EHV655401 ERD655401:ERR655401 FAZ655401:FBN655401 FKV655401:FLJ655401 FUR655401:FVF655401 GEN655401:GFB655401 GOJ655401:GOX655401 GYF655401:GYT655401 HIB655401:HIP655401 HRX655401:HSL655401 IBT655401:ICH655401 ILP655401:IMD655401 IVL655401:IVZ655401 JFH655401:JFV655401 JPD655401:JPR655401 JYZ655401:JZN655401 KIV655401:KJJ655401 KSR655401:KTF655401 LCN655401:LDB655401 LMJ655401:LMX655401 LWF655401:LWT655401 MGB655401:MGP655401 MPX655401:MQL655401 MZT655401:NAH655401 NJP655401:NKD655401 NTL655401:NTZ655401 ODH655401:ODV655401 OND655401:ONR655401 OWZ655401:OXN655401 PGV655401:PHJ655401 PQR655401:PRF655401 QAN655401:QBB655401 QKJ655401:QKX655401 QUF655401:QUT655401 REB655401:REP655401 RNX655401:ROL655401 RXT655401:RYH655401 SHP655401:SID655401 SRL655401:SRZ655401 TBH655401:TBV655401 TLD655401:TLR655401 TUZ655401:TVN655401 UEV655401:UFJ655401 UOR655401:UPF655401 UYN655401:UZB655401 VIJ655401:VIX655401 VSF655401:VST655401 WCB655401:WCP655401 WLX655401:WML655401 WVT655401:WWH655401 J720937:Z720937 JH720937:JV720937 TD720937:TR720937 ACZ720937:ADN720937 AMV720937:ANJ720937 AWR720937:AXF720937 BGN720937:BHB720937 BQJ720937:BQX720937 CAF720937:CAT720937 CKB720937:CKP720937 CTX720937:CUL720937 DDT720937:DEH720937 DNP720937:DOD720937 DXL720937:DXZ720937 EHH720937:EHV720937 ERD720937:ERR720937 FAZ720937:FBN720937 FKV720937:FLJ720937 FUR720937:FVF720937 GEN720937:GFB720937 GOJ720937:GOX720937 GYF720937:GYT720937 HIB720937:HIP720937 HRX720937:HSL720937 IBT720937:ICH720937 ILP720937:IMD720937 IVL720937:IVZ720937 JFH720937:JFV720937 JPD720937:JPR720937 JYZ720937:JZN720937 KIV720937:KJJ720937 KSR720937:KTF720937 LCN720937:LDB720937 LMJ720937:LMX720937 LWF720937:LWT720937 MGB720937:MGP720937 MPX720937:MQL720937 MZT720937:NAH720937 NJP720937:NKD720937 NTL720937:NTZ720937 ODH720937:ODV720937 OND720937:ONR720937 OWZ720937:OXN720937 PGV720937:PHJ720937 PQR720937:PRF720937 QAN720937:QBB720937 QKJ720937:QKX720937 QUF720937:QUT720937 REB720937:REP720937 RNX720937:ROL720937 RXT720937:RYH720937 SHP720937:SID720937 SRL720937:SRZ720937 TBH720937:TBV720937 TLD720937:TLR720937 TUZ720937:TVN720937 UEV720937:UFJ720937 UOR720937:UPF720937 UYN720937:UZB720937 VIJ720937:VIX720937 VSF720937:VST720937 WCB720937:WCP720937 WLX720937:WML720937 WVT720937:WWH720937 J786473:Z786473 JH786473:JV786473 TD786473:TR786473 ACZ786473:ADN786473 AMV786473:ANJ786473 AWR786473:AXF786473 BGN786473:BHB786473 BQJ786473:BQX786473 CAF786473:CAT786473 CKB786473:CKP786473 CTX786473:CUL786473 DDT786473:DEH786473 DNP786473:DOD786473 DXL786473:DXZ786473 EHH786473:EHV786473 ERD786473:ERR786473 FAZ786473:FBN786473 FKV786473:FLJ786473 FUR786473:FVF786473 GEN786473:GFB786473 GOJ786473:GOX786473 GYF786473:GYT786473 HIB786473:HIP786473 HRX786473:HSL786473 IBT786473:ICH786473 ILP786473:IMD786473 IVL786473:IVZ786473 JFH786473:JFV786473 JPD786473:JPR786473 JYZ786473:JZN786473 KIV786473:KJJ786473 KSR786473:KTF786473 LCN786473:LDB786473 LMJ786473:LMX786473 LWF786473:LWT786473 MGB786473:MGP786473 MPX786473:MQL786473 MZT786473:NAH786473 NJP786473:NKD786473 NTL786473:NTZ786473 ODH786473:ODV786473 OND786473:ONR786473 OWZ786473:OXN786473 PGV786473:PHJ786473 PQR786473:PRF786473 QAN786473:QBB786473 QKJ786473:QKX786473 QUF786473:QUT786473 REB786473:REP786473 RNX786473:ROL786473 RXT786473:RYH786473 SHP786473:SID786473 SRL786473:SRZ786473 TBH786473:TBV786473 TLD786473:TLR786473 TUZ786473:TVN786473 UEV786473:UFJ786473 UOR786473:UPF786473 UYN786473:UZB786473 VIJ786473:VIX786473 VSF786473:VST786473 WCB786473:WCP786473 WLX786473:WML786473 WVT786473:WWH786473 J852009:Z852009 JH852009:JV852009 TD852009:TR852009 ACZ852009:ADN852009 AMV852009:ANJ852009 AWR852009:AXF852009 BGN852009:BHB852009 BQJ852009:BQX852009 CAF852009:CAT852009 CKB852009:CKP852009 CTX852009:CUL852009 DDT852009:DEH852009 DNP852009:DOD852009 DXL852009:DXZ852009 EHH852009:EHV852009 ERD852009:ERR852009 FAZ852009:FBN852009 FKV852009:FLJ852009 FUR852009:FVF852009 GEN852009:GFB852009 GOJ852009:GOX852009 GYF852009:GYT852009 HIB852009:HIP852009 HRX852009:HSL852009 IBT852009:ICH852009 ILP852009:IMD852009 IVL852009:IVZ852009 JFH852009:JFV852009 JPD852009:JPR852009 JYZ852009:JZN852009 KIV852009:KJJ852009 KSR852009:KTF852009 LCN852009:LDB852009 LMJ852009:LMX852009 LWF852009:LWT852009 MGB852009:MGP852009 MPX852009:MQL852009 MZT852009:NAH852009 NJP852009:NKD852009 NTL852009:NTZ852009 ODH852009:ODV852009 OND852009:ONR852009 OWZ852009:OXN852009 PGV852009:PHJ852009 PQR852009:PRF852009 QAN852009:QBB852009 QKJ852009:QKX852009 QUF852009:QUT852009 REB852009:REP852009 RNX852009:ROL852009 RXT852009:RYH852009 SHP852009:SID852009 SRL852009:SRZ852009 TBH852009:TBV852009 TLD852009:TLR852009 TUZ852009:TVN852009 UEV852009:UFJ852009 UOR852009:UPF852009 UYN852009:UZB852009 VIJ852009:VIX852009 VSF852009:VST852009 WCB852009:WCP852009 WLX852009:WML852009 WVT852009:WWH852009 J917545:Z917545 JH917545:JV917545 TD917545:TR917545 ACZ917545:ADN917545 AMV917545:ANJ917545 AWR917545:AXF917545 BGN917545:BHB917545 BQJ917545:BQX917545 CAF917545:CAT917545 CKB917545:CKP917545 CTX917545:CUL917545 DDT917545:DEH917545 DNP917545:DOD917545 DXL917545:DXZ917545 EHH917545:EHV917545 ERD917545:ERR917545 FAZ917545:FBN917545 FKV917545:FLJ917545 FUR917545:FVF917545 GEN917545:GFB917545 GOJ917545:GOX917545 GYF917545:GYT917545 HIB917545:HIP917545 HRX917545:HSL917545 IBT917545:ICH917545 ILP917545:IMD917545 IVL917545:IVZ917545 JFH917545:JFV917545 JPD917545:JPR917545 JYZ917545:JZN917545 KIV917545:KJJ917545 KSR917545:KTF917545 LCN917545:LDB917545 LMJ917545:LMX917545 LWF917545:LWT917545 MGB917545:MGP917545 MPX917545:MQL917545 MZT917545:NAH917545 NJP917545:NKD917545 NTL917545:NTZ917545 ODH917545:ODV917545 OND917545:ONR917545 OWZ917545:OXN917545 PGV917545:PHJ917545 PQR917545:PRF917545 QAN917545:QBB917545 QKJ917545:QKX917545 QUF917545:QUT917545 REB917545:REP917545 RNX917545:ROL917545 RXT917545:RYH917545 SHP917545:SID917545 SRL917545:SRZ917545 TBH917545:TBV917545 TLD917545:TLR917545 TUZ917545:TVN917545 UEV917545:UFJ917545 UOR917545:UPF917545 UYN917545:UZB917545 VIJ917545:VIX917545 VSF917545:VST917545 WCB917545:WCP917545 WLX917545:WML917545 WVT917545:WWH917545 J983081:Z983081 JH983081:JV983081 TD983081:TR983081 ACZ983081:ADN983081 AMV983081:ANJ983081 AWR983081:AXF983081 BGN983081:BHB983081 BQJ983081:BQX983081 CAF983081:CAT983081 CKB983081:CKP983081 CTX983081:CUL983081 DDT983081:DEH983081 DNP983081:DOD983081 DXL983081:DXZ983081 EHH983081:EHV983081 ERD983081:ERR983081 FAZ983081:FBN983081 FKV983081:FLJ983081 FUR983081:FVF983081 GEN983081:GFB983081 GOJ983081:GOX983081 GYF983081:GYT983081 HIB983081:HIP983081 HRX983081:HSL983081 IBT983081:ICH983081 ILP983081:IMD983081 IVL983081:IVZ983081 JFH983081:JFV983081 JPD983081:JPR983081 JYZ983081:JZN983081 KIV983081:KJJ983081 KSR983081:KTF983081 LCN983081:LDB983081 LMJ983081:LMX983081 LWF983081:LWT983081 MGB983081:MGP983081 MPX983081:MQL983081 MZT983081:NAH983081 NJP983081:NKD983081 NTL983081:NTZ983081 ODH983081:ODV983081 OND983081:ONR983081 OWZ983081:OXN983081 PGV983081:PHJ983081 PQR983081:PRF983081 QAN983081:QBB983081 QKJ983081:QKX983081 QUF983081:QUT983081 REB983081:REP983081 RNX983081:ROL983081 RXT983081:RYH983081 SHP983081:SID983081 SRL983081:SRZ983081 TBH983081:TBV983081 TLD983081:TLR983081 TUZ983081:TVN983081 UEV983081:UFJ983081 UOR983081:UPF983081 UYN983081:UZB983081 VIJ983081:VIX983081 VSF983081:VST983081 WCB983081:WCP983081 WLX983081:WML983081 WVT983081:WWH983081 J43:Z43 JH43:JV43 TD43:TR43 ACZ43:ADN43 AMV43:ANJ43 AWR43:AXF43 BGN43:BHB43 BQJ43:BQX43 CAF43:CAT43 CKB43:CKP43 CTX43:CUL43 DDT43:DEH43 DNP43:DOD43 DXL43:DXZ43 EHH43:EHV43 ERD43:ERR43 FAZ43:FBN43 FKV43:FLJ43 FUR43:FVF43 GEN43:GFB43 GOJ43:GOX43 GYF43:GYT43 HIB43:HIP43 HRX43:HSL43 IBT43:ICH43 ILP43:IMD43 IVL43:IVZ43 JFH43:JFV43 JPD43:JPR43 JYZ43:JZN43 KIV43:KJJ43 KSR43:KTF43 LCN43:LDB43 LMJ43:LMX43 LWF43:LWT43 MGB43:MGP43 MPX43:MQL43 MZT43:NAH43 NJP43:NKD43 NTL43:NTZ43 ODH43:ODV43 OND43:ONR43 OWZ43:OXN43 PGV43:PHJ43 PQR43:PRF43 QAN43:QBB43 QKJ43:QKX43 QUF43:QUT43 REB43:REP43 RNX43:ROL43 RXT43:RYH43 SHP43:SID43 SRL43:SRZ43 TBH43:TBV43 TLD43:TLR43 TUZ43:TVN43 UEV43:UFJ43 UOR43:UPF43 UYN43:UZB43 VIJ43:VIX43 VSF43:VST43 WCB43:WCP43 WLX43:WML43 WVT43:WWH43 J65579:Z65579 JH65579:JV65579 TD65579:TR65579 ACZ65579:ADN65579 AMV65579:ANJ65579 AWR65579:AXF65579 BGN65579:BHB65579 BQJ65579:BQX65579 CAF65579:CAT65579 CKB65579:CKP65579 CTX65579:CUL65579 DDT65579:DEH65579 DNP65579:DOD65579 DXL65579:DXZ65579 EHH65579:EHV65579 ERD65579:ERR65579 FAZ65579:FBN65579 FKV65579:FLJ65579 FUR65579:FVF65579 GEN65579:GFB65579 GOJ65579:GOX65579 GYF65579:GYT65579 HIB65579:HIP65579 HRX65579:HSL65579 IBT65579:ICH65579 ILP65579:IMD65579 IVL65579:IVZ65579 JFH65579:JFV65579 JPD65579:JPR65579 JYZ65579:JZN65579 KIV65579:KJJ65579 KSR65579:KTF65579 LCN65579:LDB65579 LMJ65579:LMX65579 LWF65579:LWT65579 MGB65579:MGP65579 MPX65579:MQL65579 MZT65579:NAH65579 NJP65579:NKD65579 NTL65579:NTZ65579 ODH65579:ODV65579 OND65579:ONR65579 OWZ65579:OXN65579 PGV65579:PHJ65579 PQR65579:PRF65579 QAN65579:QBB65579 QKJ65579:QKX65579 QUF65579:QUT65579 REB65579:REP65579 RNX65579:ROL65579 RXT65579:RYH65579 SHP65579:SID65579 SRL65579:SRZ65579 TBH65579:TBV65579 TLD65579:TLR65579 TUZ65579:TVN65579 UEV65579:UFJ65579 UOR65579:UPF65579 UYN65579:UZB65579 VIJ65579:VIX65579 VSF65579:VST65579 WCB65579:WCP65579 WLX65579:WML65579 WVT65579:WWH65579 J131115:Z131115 JH131115:JV131115 TD131115:TR131115 ACZ131115:ADN131115 AMV131115:ANJ131115 AWR131115:AXF131115 BGN131115:BHB131115 BQJ131115:BQX131115 CAF131115:CAT131115 CKB131115:CKP131115 CTX131115:CUL131115 DDT131115:DEH131115 DNP131115:DOD131115 DXL131115:DXZ131115 EHH131115:EHV131115 ERD131115:ERR131115 FAZ131115:FBN131115 FKV131115:FLJ131115 FUR131115:FVF131115 GEN131115:GFB131115 GOJ131115:GOX131115 GYF131115:GYT131115 HIB131115:HIP131115 HRX131115:HSL131115 IBT131115:ICH131115 ILP131115:IMD131115 IVL131115:IVZ131115 JFH131115:JFV131115 JPD131115:JPR131115 JYZ131115:JZN131115 KIV131115:KJJ131115 KSR131115:KTF131115 LCN131115:LDB131115 LMJ131115:LMX131115 LWF131115:LWT131115 MGB131115:MGP131115 MPX131115:MQL131115 MZT131115:NAH131115 NJP131115:NKD131115 NTL131115:NTZ131115 ODH131115:ODV131115 OND131115:ONR131115 OWZ131115:OXN131115 PGV131115:PHJ131115 PQR131115:PRF131115 QAN131115:QBB131115 QKJ131115:QKX131115 QUF131115:QUT131115 REB131115:REP131115 RNX131115:ROL131115 RXT131115:RYH131115 SHP131115:SID131115 SRL131115:SRZ131115 TBH131115:TBV131115 TLD131115:TLR131115 TUZ131115:TVN131115 UEV131115:UFJ131115 UOR131115:UPF131115 UYN131115:UZB131115 VIJ131115:VIX131115 VSF131115:VST131115 WCB131115:WCP131115 WLX131115:WML131115 WVT131115:WWH131115 J196651:Z196651 JH196651:JV196651 TD196651:TR196651 ACZ196651:ADN196651 AMV196651:ANJ196651 AWR196651:AXF196651 BGN196651:BHB196651 BQJ196651:BQX196651 CAF196651:CAT196651 CKB196651:CKP196651 CTX196651:CUL196651 DDT196651:DEH196651 DNP196651:DOD196651 DXL196651:DXZ196651 EHH196651:EHV196651 ERD196651:ERR196651 FAZ196651:FBN196651 FKV196651:FLJ196651 FUR196651:FVF196651 GEN196651:GFB196651 GOJ196651:GOX196651 GYF196651:GYT196651 HIB196651:HIP196651 HRX196651:HSL196651 IBT196651:ICH196651 ILP196651:IMD196651 IVL196651:IVZ196651 JFH196651:JFV196651 JPD196651:JPR196651 JYZ196651:JZN196651 KIV196651:KJJ196651 KSR196651:KTF196651 LCN196651:LDB196651 LMJ196651:LMX196651 LWF196651:LWT196651 MGB196651:MGP196651 MPX196651:MQL196651 MZT196651:NAH196651 NJP196651:NKD196651 NTL196651:NTZ196651 ODH196651:ODV196651 OND196651:ONR196651 OWZ196651:OXN196651 PGV196651:PHJ196651 PQR196651:PRF196651 QAN196651:QBB196651 QKJ196651:QKX196651 QUF196651:QUT196651 REB196651:REP196651 RNX196651:ROL196651 RXT196651:RYH196651 SHP196651:SID196651 SRL196651:SRZ196651 TBH196651:TBV196651 TLD196651:TLR196651 TUZ196651:TVN196651 UEV196651:UFJ196651 UOR196651:UPF196651 UYN196651:UZB196651 VIJ196651:VIX196651 VSF196651:VST196651 WCB196651:WCP196651 WLX196651:WML196651 WVT196651:WWH196651 J262187:Z262187 JH262187:JV262187 TD262187:TR262187 ACZ262187:ADN262187 AMV262187:ANJ262187 AWR262187:AXF262187 BGN262187:BHB262187 BQJ262187:BQX262187 CAF262187:CAT262187 CKB262187:CKP262187 CTX262187:CUL262187 DDT262187:DEH262187 DNP262187:DOD262187 DXL262187:DXZ262187 EHH262187:EHV262187 ERD262187:ERR262187 FAZ262187:FBN262187 FKV262187:FLJ262187 FUR262187:FVF262187 GEN262187:GFB262187 GOJ262187:GOX262187 GYF262187:GYT262187 HIB262187:HIP262187 HRX262187:HSL262187 IBT262187:ICH262187 ILP262187:IMD262187 IVL262187:IVZ262187 JFH262187:JFV262187 JPD262187:JPR262187 JYZ262187:JZN262187 KIV262187:KJJ262187 KSR262187:KTF262187 LCN262187:LDB262187 LMJ262187:LMX262187 LWF262187:LWT262187 MGB262187:MGP262187 MPX262187:MQL262187 MZT262187:NAH262187 NJP262187:NKD262187 NTL262187:NTZ262187 ODH262187:ODV262187 OND262187:ONR262187 OWZ262187:OXN262187 PGV262187:PHJ262187 PQR262187:PRF262187 QAN262187:QBB262187 QKJ262187:QKX262187 QUF262187:QUT262187 REB262187:REP262187 RNX262187:ROL262187 RXT262187:RYH262187 SHP262187:SID262187 SRL262187:SRZ262187 TBH262187:TBV262187 TLD262187:TLR262187 TUZ262187:TVN262187 UEV262187:UFJ262187 UOR262187:UPF262187 UYN262187:UZB262187 VIJ262187:VIX262187 VSF262187:VST262187 WCB262187:WCP262187 WLX262187:WML262187 WVT262187:WWH262187 J327723:Z327723 JH327723:JV327723 TD327723:TR327723 ACZ327723:ADN327723 AMV327723:ANJ327723 AWR327723:AXF327723 BGN327723:BHB327723 BQJ327723:BQX327723 CAF327723:CAT327723 CKB327723:CKP327723 CTX327723:CUL327723 DDT327723:DEH327723 DNP327723:DOD327723 DXL327723:DXZ327723 EHH327723:EHV327723 ERD327723:ERR327723 FAZ327723:FBN327723 FKV327723:FLJ327723 FUR327723:FVF327723 GEN327723:GFB327723 GOJ327723:GOX327723 GYF327723:GYT327723 HIB327723:HIP327723 HRX327723:HSL327723 IBT327723:ICH327723 ILP327723:IMD327723 IVL327723:IVZ327723 JFH327723:JFV327723 JPD327723:JPR327723 JYZ327723:JZN327723 KIV327723:KJJ327723 KSR327723:KTF327723 LCN327723:LDB327723 LMJ327723:LMX327723 LWF327723:LWT327723 MGB327723:MGP327723 MPX327723:MQL327723 MZT327723:NAH327723 NJP327723:NKD327723 NTL327723:NTZ327723 ODH327723:ODV327723 OND327723:ONR327723 OWZ327723:OXN327723 PGV327723:PHJ327723 PQR327723:PRF327723 QAN327723:QBB327723 QKJ327723:QKX327723 QUF327723:QUT327723 REB327723:REP327723 RNX327723:ROL327723 RXT327723:RYH327723 SHP327723:SID327723 SRL327723:SRZ327723 TBH327723:TBV327723 TLD327723:TLR327723 TUZ327723:TVN327723 UEV327723:UFJ327723 UOR327723:UPF327723 UYN327723:UZB327723 VIJ327723:VIX327723 VSF327723:VST327723 WCB327723:WCP327723 WLX327723:WML327723 WVT327723:WWH327723 J393259:Z393259 JH393259:JV393259 TD393259:TR393259 ACZ393259:ADN393259 AMV393259:ANJ393259 AWR393259:AXF393259 BGN393259:BHB393259 BQJ393259:BQX393259 CAF393259:CAT393259 CKB393259:CKP393259 CTX393259:CUL393259 DDT393259:DEH393259 DNP393259:DOD393259 DXL393259:DXZ393259 EHH393259:EHV393259 ERD393259:ERR393259 FAZ393259:FBN393259 FKV393259:FLJ393259 FUR393259:FVF393259 GEN393259:GFB393259 GOJ393259:GOX393259 GYF393259:GYT393259 HIB393259:HIP393259 HRX393259:HSL393259 IBT393259:ICH393259 ILP393259:IMD393259 IVL393259:IVZ393259 JFH393259:JFV393259 JPD393259:JPR393259 JYZ393259:JZN393259 KIV393259:KJJ393259 KSR393259:KTF393259 LCN393259:LDB393259 LMJ393259:LMX393259 LWF393259:LWT393259 MGB393259:MGP393259 MPX393259:MQL393259 MZT393259:NAH393259 NJP393259:NKD393259 NTL393259:NTZ393259 ODH393259:ODV393259 OND393259:ONR393259 OWZ393259:OXN393259 PGV393259:PHJ393259 PQR393259:PRF393259 QAN393259:QBB393259 QKJ393259:QKX393259 QUF393259:QUT393259 REB393259:REP393259 RNX393259:ROL393259 RXT393259:RYH393259 SHP393259:SID393259 SRL393259:SRZ393259 TBH393259:TBV393259 TLD393259:TLR393259 TUZ393259:TVN393259 UEV393259:UFJ393259 UOR393259:UPF393259 UYN393259:UZB393259 VIJ393259:VIX393259 VSF393259:VST393259 WCB393259:WCP393259 WLX393259:WML393259 WVT393259:WWH393259 J458795:Z458795 JH458795:JV458795 TD458795:TR458795 ACZ458795:ADN458795 AMV458795:ANJ458795 AWR458795:AXF458795 BGN458795:BHB458795 BQJ458795:BQX458795 CAF458795:CAT458795 CKB458795:CKP458795 CTX458795:CUL458795 DDT458795:DEH458795 DNP458795:DOD458795 DXL458795:DXZ458795 EHH458795:EHV458795 ERD458795:ERR458795 FAZ458795:FBN458795 FKV458795:FLJ458795 FUR458795:FVF458795 GEN458795:GFB458795 GOJ458795:GOX458795 GYF458795:GYT458795 HIB458795:HIP458795 HRX458795:HSL458795 IBT458795:ICH458795 ILP458795:IMD458795 IVL458795:IVZ458795 JFH458795:JFV458795 JPD458795:JPR458795 JYZ458795:JZN458795 KIV458795:KJJ458795 KSR458795:KTF458795 LCN458795:LDB458795 LMJ458795:LMX458795 LWF458795:LWT458795 MGB458795:MGP458795 MPX458795:MQL458795 MZT458795:NAH458795 NJP458795:NKD458795 NTL458795:NTZ458795 ODH458795:ODV458795 OND458795:ONR458795 OWZ458795:OXN458795 PGV458795:PHJ458795 PQR458795:PRF458795 QAN458795:QBB458795 QKJ458795:QKX458795 QUF458795:QUT458795 REB458795:REP458795 RNX458795:ROL458795 RXT458795:RYH458795 SHP458795:SID458795 SRL458795:SRZ458795 TBH458795:TBV458795 TLD458795:TLR458795 TUZ458795:TVN458795 UEV458795:UFJ458795 UOR458795:UPF458795 UYN458795:UZB458795 VIJ458795:VIX458795 VSF458795:VST458795 WCB458795:WCP458795 WLX458795:WML458795 WVT458795:WWH458795 J524331:Z524331 JH524331:JV524331 TD524331:TR524331 ACZ524331:ADN524331 AMV524331:ANJ524331 AWR524331:AXF524331 BGN524331:BHB524331 BQJ524331:BQX524331 CAF524331:CAT524331 CKB524331:CKP524331 CTX524331:CUL524331 DDT524331:DEH524331 DNP524331:DOD524331 DXL524331:DXZ524331 EHH524331:EHV524331 ERD524331:ERR524331 FAZ524331:FBN524331 FKV524331:FLJ524331 FUR524331:FVF524331 GEN524331:GFB524331 GOJ524331:GOX524331 GYF524331:GYT524331 HIB524331:HIP524331 HRX524331:HSL524331 IBT524331:ICH524331 ILP524331:IMD524331 IVL524331:IVZ524331 JFH524331:JFV524331 JPD524331:JPR524331 JYZ524331:JZN524331 KIV524331:KJJ524331 KSR524331:KTF524331 LCN524331:LDB524331 LMJ524331:LMX524331 LWF524331:LWT524331 MGB524331:MGP524331 MPX524331:MQL524331 MZT524331:NAH524331 NJP524331:NKD524331 NTL524331:NTZ524331 ODH524331:ODV524331 OND524331:ONR524331 OWZ524331:OXN524331 PGV524331:PHJ524331 PQR524331:PRF524331 QAN524331:QBB524331 QKJ524331:QKX524331 QUF524331:QUT524331 REB524331:REP524331 RNX524331:ROL524331 RXT524331:RYH524331 SHP524331:SID524331 SRL524331:SRZ524331 TBH524331:TBV524331 TLD524331:TLR524331 TUZ524331:TVN524331 UEV524331:UFJ524331 UOR524331:UPF524331 UYN524331:UZB524331 VIJ524331:VIX524331 VSF524331:VST524331 WCB524331:WCP524331 WLX524331:WML524331 WVT524331:WWH524331 J589867:Z589867 JH589867:JV589867 TD589867:TR589867 ACZ589867:ADN589867 AMV589867:ANJ589867 AWR589867:AXF589867 BGN589867:BHB589867 BQJ589867:BQX589867 CAF589867:CAT589867 CKB589867:CKP589867 CTX589867:CUL589867 DDT589867:DEH589867 DNP589867:DOD589867 DXL589867:DXZ589867 EHH589867:EHV589867 ERD589867:ERR589867 FAZ589867:FBN589867 FKV589867:FLJ589867 FUR589867:FVF589867 GEN589867:GFB589867 GOJ589867:GOX589867 GYF589867:GYT589867 HIB589867:HIP589867 HRX589867:HSL589867 IBT589867:ICH589867 ILP589867:IMD589867 IVL589867:IVZ589867 JFH589867:JFV589867 JPD589867:JPR589867 JYZ589867:JZN589867 KIV589867:KJJ589867 KSR589867:KTF589867 LCN589867:LDB589867 LMJ589867:LMX589867 LWF589867:LWT589867 MGB589867:MGP589867 MPX589867:MQL589867 MZT589867:NAH589867 NJP589867:NKD589867 NTL589867:NTZ589867 ODH589867:ODV589867 OND589867:ONR589867 OWZ589867:OXN589867 PGV589867:PHJ589867 PQR589867:PRF589867 QAN589867:QBB589867 QKJ589867:QKX589867 QUF589867:QUT589867 REB589867:REP589867 RNX589867:ROL589867 RXT589867:RYH589867 SHP589867:SID589867 SRL589867:SRZ589867 TBH589867:TBV589867 TLD589867:TLR589867 TUZ589867:TVN589867 UEV589867:UFJ589867 UOR589867:UPF589867 UYN589867:UZB589867 VIJ589867:VIX589867 VSF589867:VST589867 WCB589867:WCP589867 WLX589867:WML589867 WVT589867:WWH589867 J655403:Z655403 JH655403:JV655403 TD655403:TR655403 ACZ655403:ADN655403 AMV655403:ANJ655403 AWR655403:AXF655403 BGN655403:BHB655403 BQJ655403:BQX655403 CAF655403:CAT655403 CKB655403:CKP655403 CTX655403:CUL655403 DDT655403:DEH655403 DNP655403:DOD655403 DXL655403:DXZ655403 EHH655403:EHV655403 ERD655403:ERR655403 FAZ655403:FBN655403 FKV655403:FLJ655403 FUR655403:FVF655403 GEN655403:GFB655403 GOJ655403:GOX655403 GYF655403:GYT655403 HIB655403:HIP655403 HRX655403:HSL655403 IBT655403:ICH655403 ILP655403:IMD655403 IVL655403:IVZ655403 JFH655403:JFV655403 JPD655403:JPR655403 JYZ655403:JZN655403 KIV655403:KJJ655403 KSR655403:KTF655403 LCN655403:LDB655403 LMJ655403:LMX655403 LWF655403:LWT655403 MGB655403:MGP655403 MPX655403:MQL655403 MZT655403:NAH655403 NJP655403:NKD655403 NTL655403:NTZ655403 ODH655403:ODV655403 OND655403:ONR655403 OWZ655403:OXN655403 PGV655403:PHJ655403 PQR655403:PRF655403 QAN655403:QBB655403 QKJ655403:QKX655403 QUF655403:QUT655403 REB655403:REP655403 RNX655403:ROL655403 RXT655403:RYH655403 SHP655403:SID655403 SRL655403:SRZ655403 TBH655403:TBV655403 TLD655403:TLR655403 TUZ655403:TVN655403 UEV655403:UFJ655403 UOR655403:UPF655403 UYN655403:UZB655403 VIJ655403:VIX655403 VSF655403:VST655403 WCB655403:WCP655403 WLX655403:WML655403 WVT655403:WWH655403 J720939:Z720939 JH720939:JV720939 TD720939:TR720939 ACZ720939:ADN720939 AMV720939:ANJ720939 AWR720939:AXF720939 BGN720939:BHB720939 BQJ720939:BQX720939 CAF720939:CAT720939 CKB720939:CKP720939 CTX720939:CUL720939 DDT720939:DEH720939 DNP720939:DOD720939 DXL720939:DXZ720939 EHH720939:EHV720939 ERD720939:ERR720939 FAZ720939:FBN720939 FKV720939:FLJ720939 FUR720939:FVF720939 GEN720939:GFB720939 GOJ720939:GOX720939 GYF720939:GYT720939 HIB720939:HIP720939 HRX720939:HSL720939 IBT720939:ICH720939 ILP720939:IMD720939 IVL720939:IVZ720939 JFH720939:JFV720939 JPD720939:JPR720939 JYZ720939:JZN720939 KIV720939:KJJ720939 KSR720939:KTF720939 LCN720939:LDB720939 LMJ720939:LMX720939 LWF720939:LWT720939 MGB720939:MGP720939 MPX720939:MQL720939 MZT720939:NAH720939 NJP720939:NKD720939 NTL720939:NTZ720939 ODH720939:ODV720939 OND720939:ONR720939 OWZ720939:OXN720939 PGV720939:PHJ720939 PQR720939:PRF720939 QAN720939:QBB720939 QKJ720939:QKX720939 QUF720939:QUT720939 REB720939:REP720939 RNX720939:ROL720939 RXT720939:RYH720939 SHP720939:SID720939 SRL720939:SRZ720939 TBH720939:TBV720939 TLD720939:TLR720939 TUZ720939:TVN720939 UEV720939:UFJ720939 UOR720939:UPF720939 UYN720939:UZB720939 VIJ720939:VIX720939 VSF720939:VST720939 WCB720939:WCP720939 WLX720939:WML720939 WVT720939:WWH720939 J786475:Z786475 JH786475:JV786475 TD786475:TR786475 ACZ786475:ADN786475 AMV786475:ANJ786475 AWR786475:AXF786475 BGN786475:BHB786475 BQJ786475:BQX786475 CAF786475:CAT786475 CKB786475:CKP786475 CTX786475:CUL786475 DDT786475:DEH786475 DNP786475:DOD786475 DXL786475:DXZ786475 EHH786475:EHV786475 ERD786475:ERR786475 FAZ786475:FBN786475 FKV786475:FLJ786475 FUR786475:FVF786475 GEN786475:GFB786475 GOJ786475:GOX786475 GYF786475:GYT786475 HIB786475:HIP786475 HRX786475:HSL786475 IBT786475:ICH786475 ILP786475:IMD786475 IVL786475:IVZ786475 JFH786475:JFV786475 JPD786475:JPR786475 JYZ786475:JZN786475 KIV786475:KJJ786475 KSR786475:KTF786475 LCN786475:LDB786475 LMJ786475:LMX786475 LWF786475:LWT786475 MGB786475:MGP786475 MPX786475:MQL786475 MZT786475:NAH786475 NJP786475:NKD786475 NTL786475:NTZ786475 ODH786475:ODV786475 OND786475:ONR786475 OWZ786475:OXN786475 PGV786475:PHJ786475 PQR786475:PRF786475 QAN786475:QBB786475 QKJ786475:QKX786475 QUF786475:QUT786475 REB786475:REP786475 RNX786475:ROL786475 RXT786475:RYH786475 SHP786475:SID786475 SRL786475:SRZ786475 TBH786475:TBV786475 TLD786475:TLR786475 TUZ786475:TVN786475 UEV786475:UFJ786475 UOR786475:UPF786475 UYN786475:UZB786475 VIJ786475:VIX786475 VSF786475:VST786475 WCB786475:WCP786475 WLX786475:WML786475 WVT786475:WWH786475 J852011:Z852011 JH852011:JV852011 TD852011:TR852011 ACZ852011:ADN852011 AMV852011:ANJ852011 AWR852011:AXF852011 BGN852011:BHB852011 BQJ852011:BQX852011 CAF852011:CAT852011 CKB852011:CKP852011 CTX852011:CUL852011 DDT852011:DEH852011 DNP852011:DOD852011 DXL852011:DXZ852011 EHH852011:EHV852011 ERD852011:ERR852011 FAZ852011:FBN852011 FKV852011:FLJ852011 FUR852011:FVF852011 GEN852011:GFB852011 GOJ852011:GOX852011 GYF852011:GYT852011 HIB852011:HIP852011 HRX852011:HSL852011 IBT852011:ICH852011 ILP852011:IMD852011 IVL852011:IVZ852011 JFH852011:JFV852011 JPD852011:JPR852011 JYZ852011:JZN852011 KIV852011:KJJ852011 KSR852011:KTF852011 LCN852011:LDB852011 LMJ852011:LMX852011 LWF852011:LWT852011 MGB852011:MGP852011 MPX852011:MQL852011 MZT852011:NAH852011 NJP852011:NKD852011 NTL852011:NTZ852011 ODH852011:ODV852011 OND852011:ONR852011 OWZ852011:OXN852011 PGV852011:PHJ852011 PQR852011:PRF852011 QAN852011:QBB852011 QKJ852011:QKX852011 QUF852011:QUT852011 REB852011:REP852011 RNX852011:ROL852011 RXT852011:RYH852011 SHP852011:SID852011 SRL852011:SRZ852011 TBH852011:TBV852011 TLD852011:TLR852011 TUZ852011:TVN852011 UEV852011:UFJ852011 UOR852011:UPF852011 UYN852011:UZB852011 VIJ852011:VIX852011 VSF852011:VST852011 WCB852011:WCP852011 WLX852011:WML852011 WVT852011:WWH852011 J917547:Z917547 JH917547:JV917547 TD917547:TR917547 ACZ917547:ADN917547 AMV917547:ANJ917547 AWR917547:AXF917547 BGN917547:BHB917547 BQJ917547:BQX917547 CAF917547:CAT917547 CKB917547:CKP917547 CTX917547:CUL917547 DDT917547:DEH917547 DNP917547:DOD917547 DXL917547:DXZ917547 EHH917547:EHV917547 ERD917547:ERR917547 FAZ917547:FBN917547 FKV917547:FLJ917547 FUR917547:FVF917547 GEN917547:GFB917547 GOJ917547:GOX917547 GYF917547:GYT917547 HIB917547:HIP917547 HRX917547:HSL917547 IBT917547:ICH917547 ILP917547:IMD917547 IVL917547:IVZ917547 JFH917547:JFV917547 JPD917547:JPR917547 JYZ917547:JZN917547 KIV917547:KJJ917547 KSR917547:KTF917547 LCN917547:LDB917547 LMJ917547:LMX917547 LWF917547:LWT917547 MGB917547:MGP917547 MPX917547:MQL917547 MZT917547:NAH917547 NJP917547:NKD917547 NTL917547:NTZ917547 ODH917547:ODV917547 OND917547:ONR917547 OWZ917547:OXN917547 PGV917547:PHJ917547 PQR917547:PRF917547 QAN917547:QBB917547 QKJ917547:QKX917547 QUF917547:QUT917547 REB917547:REP917547 RNX917547:ROL917547 RXT917547:RYH917547 SHP917547:SID917547 SRL917547:SRZ917547 TBH917547:TBV917547 TLD917547:TLR917547 TUZ917547:TVN917547 UEV917547:UFJ917547 UOR917547:UPF917547 UYN917547:UZB917547 VIJ917547:VIX917547 VSF917547:VST917547 WCB917547:WCP917547 WLX917547:WML917547 WVT917547:WWH917547 J983083:Z983083 JH983083:JV983083 TD983083:TR983083 ACZ983083:ADN983083 AMV983083:ANJ983083 AWR983083:AXF983083 BGN983083:BHB983083 BQJ983083:BQX983083 CAF983083:CAT983083 CKB983083:CKP983083 CTX983083:CUL983083 DDT983083:DEH983083 DNP983083:DOD983083 DXL983083:DXZ983083 EHH983083:EHV983083 ERD983083:ERR983083 FAZ983083:FBN983083 FKV983083:FLJ983083 FUR983083:FVF983083 GEN983083:GFB983083 GOJ983083:GOX983083 GYF983083:GYT983083 HIB983083:HIP983083 HRX983083:HSL983083 IBT983083:ICH983083 ILP983083:IMD983083 IVL983083:IVZ983083 JFH983083:JFV983083 JPD983083:JPR983083 JYZ983083:JZN983083 KIV983083:KJJ983083 KSR983083:KTF983083 LCN983083:LDB983083 LMJ983083:LMX983083 LWF983083:LWT983083 MGB983083:MGP983083 MPX983083:MQL983083 MZT983083:NAH983083 NJP983083:NKD983083 NTL983083:NTZ983083 ODH983083:ODV983083 OND983083:ONR983083 OWZ983083:OXN983083 PGV983083:PHJ983083 PQR983083:PRF983083 QAN983083:QBB983083 QKJ983083:QKX983083 QUF983083:QUT983083 REB983083:REP983083 RNX983083:ROL983083 RXT983083:RYH983083 SHP983083:SID983083 SRL983083:SRZ983083 TBH983083:TBV983083 TLD983083:TLR983083 TUZ983083:TVN983083 UEV983083:UFJ983083 UOR983083:UPF983083 UYN983083:UZB983083 VIJ983083:VIX983083 VSF983083:VST983083 WCB983083:WCP983083 WLX983083:WML983083 WVT983083:WWH983083 J45:Z45 JH45:JV45 TD45:TR45 ACZ45:ADN45 AMV45:ANJ45 AWR45:AXF45 BGN45:BHB45 BQJ45:BQX45 CAF45:CAT45 CKB45:CKP45 CTX45:CUL45 DDT45:DEH45 DNP45:DOD45 DXL45:DXZ45 EHH45:EHV45 ERD45:ERR45 FAZ45:FBN45 FKV45:FLJ45 FUR45:FVF45 GEN45:GFB45 GOJ45:GOX45 GYF45:GYT45 HIB45:HIP45 HRX45:HSL45 IBT45:ICH45 ILP45:IMD45 IVL45:IVZ45 JFH45:JFV45 JPD45:JPR45 JYZ45:JZN45 KIV45:KJJ45 KSR45:KTF45 LCN45:LDB45 LMJ45:LMX45 LWF45:LWT45 MGB45:MGP45 MPX45:MQL45 MZT45:NAH45 NJP45:NKD45 NTL45:NTZ45 ODH45:ODV45 OND45:ONR45 OWZ45:OXN45 PGV45:PHJ45 PQR45:PRF45 QAN45:QBB45 QKJ45:QKX45 QUF45:QUT45 REB45:REP45 RNX45:ROL45 RXT45:RYH45 SHP45:SID45 SRL45:SRZ45 TBH45:TBV45 TLD45:TLR45 TUZ45:TVN45 UEV45:UFJ45 UOR45:UPF45 UYN45:UZB45 VIJ45:VIX45 VSF45:VST45 WCB45:WCP45 WLX45:WML45 WVT45:WWH45 J65581:Z65581 JH65581:JV65581 TD65581:TR65581 ACZ65581:ADN65581 AMV65581:ANJ65581 AWR65581:AXF65581 BGN65581:BHB65581 BQJ65581:BQX65581 CAF65581:CAT65581 CKB65581:CKP65581 CTX65581:CUL65581 DDT65581:DEH65581 DNP65581:DOD65581 DXL65581:DXZ65581 EHH65581:EHV65581 ERD65581:ERR65581 FAZ65581:FBN65581 FKV65581:FLJ65581 FUR65581:FVF65581 GEN65581:GFB65581 GOJ65581:GOX65581 GYF65581:GYT65581 HIB65581:HIP65581 HRX65581:HSL65581 IBT65581:ICH65581 ILP65581:IMD65581 IVL65581:IVZ65581 JFH65581:JFV65581 JPD65581:JPR65581 JYZ65581:JZN65581 KIV65581:KJJ65581 KSR65581:KTF65581 LCN65581:LDB65581 LMJ65581:LMX65581 LWF65581:LWT65581 MGB65581:MGP65581 MPX65581:MQL65581 MZT65581:NAH65581 NJP65581:NKD65581 NTL65581:NTZ65581 ODH65581:ODV65581 OND65581:ONR65581 OWZ65581:OXN65581 PGV65581:PHJ65581 PQR65581:PRF65581 QAN65581:QBB65581 QKJ65581:QKX65581 QUF65581:QUT65581 REB65581:REP65581 RNX65581:ROL65581 RXT65581:RYH65581 SHP65581:SID65581 SRL65581:SRZ65581 TBH65581:TBV65581 TLD65581:TLR65581 TUZ65581:TVN65581 UEV65581:UFJ65581 UOR65581:UPF65581 UYN65581:UZB65581 VIJ65581:VIX65581 VSF65581:VST65581 WCB65581:WCP65581 WLX65581:WML65581 WVT65581:WWH65581 J131117:Z131117 JH131117:JV131117 TD131117:TR131117 ACZ131117:ADN131117 AMV131117:ANJ131117 AWR131117:AXF131117 BGN131117:BHB131117 BQJ131117:BQX131117 CAF131117:CAT131117 CKB131117:CKP131117 CTX131117:CUL131117 DDT131117:DEH131117 DNP131117:DOD131117 DXL131117:DXZ131117 EHH131117:EHV131117 ERD131117:ERR131117 FAZ131117:FBN131117 FKV131117:FLJ131117 FUR131117:FVF131117 GEN131117:GFB131117 GOJ131117:GOX131117 GYF131117:GYT131117 HIB131117:HIP131117 HRX131117:HSL131117 IBT131117:ICH131117 ILP131117:IMD131117 IVL131117:IVZ131117 JFH131117:JFV131117 JPD131117:JPR131117 JYZ131117:JZN131117 KIV131117:KJJ131117 KSR131117:KTF131117 LCN131117:LDB131117 LMJ131117:LMX131117 LWF131117:LWT131117 MGB131117:MGP131117 MPX131117:MQL131117 MZT131117:NAH131117 NJP131117:NKD131117 NTL131117:NTZ131117 ODH131117:ODV131117 OND131117:ONR131117 OWZ131117:OXN131117 PGV131117:PHJ131117 PQR131117:PRF131117 QAN131117:QBB131117 QKJ131117:QKX131117 QUF131117:QUT131117 REB131117:REP131117 RNX131117:ROL131117 RXT131117:RYH131117 SHP131117:SID131117 SRL131117:SRZ131117 TBH131117:TBV131117 TLD131117:TLR131117 TUZ131117:TVN131117 UEV131117:UFJ131117 UOR131117:UPF131117 UYN131117:UZB131117 VIJ131117:VIX131117 VSF131117:VST131117 WCB131117:WCP131117 WLX131117:WML131117 WVT131117:WWH131117 J196653:Z196653 JH196653:JV196653 TD196653:TR196653 ACZ196653:ADN196653 AMV196653:ANJ196653 AWR196653:AXF196653 BGN196653:BHB196653 BQJ196653:BQX196653 CAF196653:CAT196653 CKB196653:CKP196653 CTX196653:CUL196653 DDT196653:DEH196653 DNP196653:DOD196653 DXL196653:DXZ196653 EHH196653:EHV196653 ERD196653:ERR196653 FAZ196653:FBN196653 FKV196653:FLJ196653 FUR196653:FVF196653 GEN196653:GFB196653 GOJ196653:GOX196653 GYF196653:GYT196653 HIB196653:HIP196653 HRX196653:HSL196653 IBT196653:ICH196653 ILP196653:IMD196653 IVL196653:IVZ196653 JFH196653:JFV196653 JPD196653:JPR196653 JYZ196653:JZN196653 KIV196653:KJJ196653 KSR196653:KTF196653 LCN196653:LDB196653 LMJ196653:LMX196653 LWF196653:LWT196653 MGB196653:MGP196653 MPX196653:MQL196653 MZT196653:NAH196653 NJP196653:NKD196653 NTL196653:NTZ196653 ODH196653:ODV196653 OND196653:ONR196653 OWZ196653:OXN196653 PGV196653:PHJ196653 PQR196653:PRF196653 QAN196653:QBB196653 QKJ196653:QKX196653 QUF196653:QUT196653 REB196653:REP196653 RNX196653:ROL196653 RXT196653:RYH196653 SHP196653:SID196653 SRL196653:SRZ196653 TBH196653:TBV196653 TLD196653:TLR196653 TUZ196653:TVN196653 UEV196653:UFJ196653 UOR196653:UPF196653 UYN196653:UZB196653 VIJ196653:VIX196653 VSF196653:VST196653 WCB196653:WCP196653 WLX196653:WML196653 WVT196653:WWH196653 J262189:Z262189 JH262189:JV262189 TD262189:TR262189 ACZ262189:ADN262189 AMV262189:ANJ262189 AWR262189:AXF262189 BGN262189:BHB262189 BQJ262189:BQX262189 CAF262189:CAT262189 CKB262189:CKP262189 CTX262189:CUL262189 DDT262189:DEH262189 DNP262189:DOD262189 DXL262189:DXZ262189 EHH262189:EHV262189 ERD262189:ERR262189 FAZ262189:FBN262189 FKV262189:FLJ262189 FUR262189:FVF262189 GEN262189:GFB262189 GOJ262189:GOX262189 GYF262189:GYT262189 HIB262189:HIP262189 HRX262189:HSL262189 IBT262189:ICH262189 ILP262189:IMD262189 IVL262189:IVZ262189 JFH262189:JFV262189 JPD262189:JPR262189 JYZ262189:JZN262189 KIV262189:KJJ262189 KSR262189:KTF262189 LCN262189:LDB262189 LMJ262189:LMX262189 LWF262189:LWT262189 MGB262189:MGP262189 MPX262189:MQL262189 MZT262189:NAH262189 NJP262189:NKD262189 NTL262189:NTZ262189 ODH262189:ODV262189 OND262189:ONR262189 OWZ262189:OXN262189 PGV262189:PHJ262189 PQR262189:PRF262189 QAN262189:QBB262189 QKJ262189:QKX262189 QUF262189:QUT262189 REB262189:REP262189 RNX262189:ROL262189 RXT262189:RYH262189 SHP262189:SID262189 SRL262189:SRZ262189 TBH262189:TBV262189 TLD262189:TLR262189 TUZ262189:TVN262189 UEV262189:UFJ262189 UOR262189:UPF262189 UYN262189:UZB262189 VIJ262189:VIX262189 VSF262189:VST262189 WCB262189:WCP262189 WLX262189:WML262189 WVT262189:WWH262189 J327725:Z327725 JH327725:JV327725 TD327725:TR327725 ACZ327725:ADN327725 AMV327725:ANJ327725 AWR327725:AXF327725 BGN327725:BHB327725 BQJ327725:BQX327725 CAF327725:CAT327725 CKB327725:CKP327725 CTX327725:CUL327725 DDT327725:DEH327725 DNP327725:DOD327725 DXL327725:DXZ327725 EHH327725:EHV327725 ERD327725:ERR327725 FAZ327725:FBN327725 FKV327725:FLJ327725 FUR327725:FVF327725 GEN327725:GFB327725 GOJ327725:GOX327725 GYF327725:GYT327725 HIB327725:HIP327725 HRX327725:HSL327725 IBT327725:ICH327725 ILP327725:IMD327725 IVL327725:IVZ327725 JFH327725:JFV327725 JPD327725:JPR327725 JYZ327725:JZN327725 KIV327725:KJJ327725 KSR327725:KTF327725 LCN327725:LDB327725 LMJ327725:LMX327725 LWF327725:LWT327725 MGB327725:MGP327725 MPX327725:MQL327725 MZT327725:NAH327725 NJP327725:NKD327725 NTL327725:NTZ327725 ODH327725:ODV327725 OND327725:ONR327725 OWZ327725:OXN327725 PGV327725:PHJ327725 PQR327725:PRF327725 QAN327725:QBB327725 QKJ327725:QKX327725 QUF327725:QUT327725 REB327725:REP327725 RNX327725:ROL327725 RXT327725:RYH327725 SHP327725:SID327725 SRL327725:SRZ327725 TBH327725:TBV327725 TLD327725:TLR327725 TUZ327725:TVN327725 UEV327725:UFJ327725 UOR327725:UPF327725 UYN327725:UZB327725 VIJ327725:VIX327725 VSF327725:VST327725 WCB327725:WCP327725 WLX327725:WML327725 WVT327725:WWH327725 J393261:Z393261 JH393261:JV393261 TD393261:TR393261 ACZ393261:ADN393261 AMV393261:ANJ393261 AWR393261:AXF393261 BGN393261:BHB393261 BQJ393261:BQX393261 CAF393261:CAT393261 CKB393261:CKP393261 CTX393261:CUL393261 DDT393261:DEH393261 DNP393261:DOD393261 DXL393261:DXZ393261 EHH393261:EHV393261 ERD393261:ERR393261 FAZ393261:FBN393261 FKV393261:FLJ393261 FUR393261:FVF393261 GEN393261:GFB393261 GOJ393261:GOX393261 GYF393261:GYT393261 HIB393261:HIP393261 HRX393261:HSL393261 IBT393261:ICH393261 ILP393261:IMD393261 IVL393261:IVZ393261 JFH393261:JFV393261 JPD393261:JPR393261 JYZ393261:JZN393261 KIV393261:KJJ393261 KSR393261:KTF393261 LCN393261:LDB393261 LMJ393261:LMX393261 LWF393261:LWT393261 MGB393261:MGP393261 MPX393261:MQL393261 MZT393261:NAH393261 NJP393261:NKD393261 NTL393261:NTZ393261 ODH393261:ODV393261 OND393261:ONR393261 OWZ393261:OXN393261 PGV393261:PHJ393261 PQR393261:PRF393261 QAN393261:QBB393261 QKJ393261:QKX393261 QUF393261:QUT393261 REB393261:REP393261 RNX393261:ROL393261 RXT393261:RYH393261 SHP393261:SID393261 SRL393261:SRZ393261 TBH393261:TBV393261 TLD393261:TLR393261 TUZ393261:TVN393261 UEV393261:UFJ393261 UOR393261:UPF393261 UYN393261:UZB393261 VIJ393261:VIX393261 VSF393261:VST393261 WCB393261:WCP393261 WLX393261:WML393261 WVT393261:WWH393261 J458797:Z458797 JH458797:JV458797 TD458797:TR458797 ACZ458797:ADN458797 AMV458797:ANJ458797 AWR458797:AXF458797 BGN458797:BHB458797 BQJ458797:BQX458797 CAF458797:CAT458797 CKB458797:CKP458797 CTX458797:CUL458797 DDT458797:DEH458797 DNP458797:DOD458797 DXL458797:DXZ458797 EHH458797:EHV458797 ERD458797:ERR458797 FAZ458797:FBN458797 FKV458797:FLJ458797 FUR458797:FVF458797 GEN458797:GFB458797 GOJ458797:GOX458797 GYF458797:GYT458797 HIB458797:HIP458797 HRX458797:HSL458797 IBT458797:ICH458797 ILP458797:IMD458797 IVL458797:IVZ458797 JFH458797:JFV458797 JPD458797:JPR458797 JYZ458797:JZN458797 KIV458797:KJJ458797 KSR458797:KTF458797 LCN458797:LDB458797 LMJ458797:LMX458797 LWF458797:LWT458797 MGB458797:MGP458797 MPX458797:MQL458797 MZT458797:NAH458797 NJP458797:NKD458797 NTL458797:NTZ458797 ODH458797:ODV458797 OND458797:ONR458797 OWZ458797:OXN458797 PGV458797:PHJ458797 PQR458797:PRF458797 QAN458797:QBB458797 QKJ458797:QKX458797 QUF458797:QUT458797 REB458797:REP458797 RNX458797:ROL458797 RXT458797:RYH458797 SHP458797:SID458797 SRL458797:SRZ458797 TBH458797:TBV458797 TLD458797:TLR458797 TUZ458797:TVN458797 UEV458797:UFJ458797 UOR458797:UPF458797 UYN458797:UZB458797 VIJ458797:VIX458797 VSF458797:VST458797 WCB458797:WCP458797 WLX458797:WML458797 WVT458797:WWH458797 J524333:Z524333 JH524333:JV524333 TD524333:TR524333 ACZ524333:ADN524333 AMV524333:ANJ524333 AWR524333:AXF524333 BGN524333:BHB524333 BQJ524333:BQX524333 CAF524333:CAT524333 CKB524333:CKP524333 CTX524333:CUL524333 DDT524333:DEH524333 DNP524333:DOD524333 DXL524333:DXZ524333 EHH524333:EHV524333 ERD524333:ERR524333 FAZ524333:FBN524333 FKV524333:FLJ524333 FUR524333:FVF524333 GEN524333:GFB524333 GOJ524333:GOX524333 GYF524333:GYT524333 HIB524333:HIP524333 HRX524333:HSL524333 IBT524333:ICH524333 ILP524333:IMD524333 IVL524333:IVZ524333 JFH524333:JFV524333 JPD524333:JPR524333 JYZ524333:JZN524333 KIV524333:KJJ524333 KSR524333:KTF524333 LCN524333:LDB524333 LMJ524333:LMX524333 LWF524333:LWT524333 MGB524333:MGP524333 MPX524333:MQL524333 MZT524333:NAH524333 NJP524333:NKD524333 NTL524333:NTZ524333 ODH524333:ODV524333 OND524333:ONR524333 OWZ524333:OXN524333 PGV524333:PHJ524333 PQR524333:PRF524333 QAN524333:QBB524333 QKJ524333:QKX524333 QUF524333:QUT524333 REB524333:REP524333 RNX524333:ROL524333 RXT524333:RYH524333 SHP524333:SID524333 SRL524333:SRZ524333 TBH524333:TBV524333 TLD524333:TLR524333 TUZ524333:TVN524333 UEV524333:UFJ524333 UOR524333:UPF524333 UYN524333:UZB524333 VIJ524333:VIX524333 VSF524333:VST524333 WCB524333:WCP524333 WLX524333:WML524333 WVT524333:WWH524333 J589869:Z589869 JH589869:JV589869 TD589869:TR589869 ACZ589869:ADN589869 AMV589869:ANJ589869 AWR589869:AXF589869 BGN589869:BHB589869 BQJ589869:BQX589869 CAF589869:CAT589869 CKB589869:CKP589869 CTX589869:CUL589869 DDT589869:DEH589869 DNP589869:DOD589869 DXL589869:DXZ589869 EHH589869:EHV589869 ERD589869:ERR589869 FAZ589869:FBN589869 FKV589869:FLJ589869 FUR589869:FVF589869 GEN589869:GFB589869 GOJ589869:GOX589869 GYF589869:GYT589869 HIB589869:HIP589869 HRX589869:HSL589869 IBT589869:ICH589869 ILP589869:IMD589869 IVL589869:IVZ589869 JFH589869:JFV589869 JPD589869:JPR589869 JYZ589869:JZN589869 KIV589869:KJJ589869 KSR589869:KTF589869 LCN589869:LDB589869 LMJ589869:LMX589869 LWF589869:LWT589869 MGB589869:MGP589869 MPX589869:MQL589869 MZT589869:NAH589869 NJP589869:NKD589869 NTL589869:NTZ589869 ODH589869:ODV589869 OND589869:ONR589869 OWZ589869:OXN589869 PGV589869:PHJ589869 PQR589869:PRF589869 QAN589869:QBB589869 QKJ589869:QKX589869 QUF589869:QUT589869 REB589869:REP589869 RNX589869:ROL589869 RXT589869:RYH589869 SHP589869:SID589869 SRL589869:SRZ589869 TBH589869:TBV589869 TLD589869:TLR589869 TUZ589869:TVN589869 UEV589869:UFJ589869 UOR589869:UPF589869 UYN589869:UZB589869 VIJ589869:VIX589869 VSF589869:VST589869 WCB589869:WCP589869 WLX589869:WML589869 WVT589869:WWH589869 J655405:Z655405 JH655405:JV655405 TD655405:TR655405 ACZ655405:ADN655405 AMV655405:ANJ655405 AWR655405:AXF655405 BGN655405:BHB655405 BQJ655405:BQX655405 CAF655405:CAT655405 CKB655405:CKP655405 CTX655405:CUL655405 DDT655405:DEH655405 DNP655405:DOD655405 DXL655405:DXZ655405 EHH655405:EHV655405 ERD655405:ERR655405 FAZ655405:FBN655405 FKV655405:FLJ655405 FUR655405:FVF655405 GEN655405:GFB655405 GOJ655405:GOX655405 GYF655405:GYT655405 HIB655405:HIP655405 HRX655405:HSL655405 IBT655405:ICH655405 ILP655405:IMD655405 IVL655405:IVZ655405 JFH655405:JFV655405 JPD655405:JPR655405 JYZ655405:JZN655405 KIV655405:KJJ655405 KSR655405:KTF655405 LCN655405:LDB655405 LMJ655405:LMX655405 LWF655405:LWT655405 MGB655405:MGP655405 MPX655405:MQL655405 MZT655405:NAH655405 NJP655405:NKD655405 NTL655405:NTZ655405 ODH655405:ODV655405 OND655405:ONR655405 OWZ655405:OXN655405 PGV655405:PHJ655405 PQR655405:PRF655405 QAN655405:QBB655405 QKJ655405:QKX655405 QUF655405:QUT655405 REB655405:REP655405 RNX655405:ROL655405 RXT655405:RYH655405 SHP655405:SID655405 SRL655405:SRZ655405 TBH655405:TBV655405 TLD655405:TLR655405 TUZ655405:TVN655405 UEV655405:UFJ655405 UOR655405:UPF655405 UYN655405:UZB655405 VIJ655405:VIX655405 VSF655405:VST655405 WCB655405:WCP655405 WLX655405:WML655405 WVT655405:WWH655405 J720941:Z720941 JH720941:JV720941 TD720941:TR720941 ACZ720941:ADN720941 AMV720941:ANJ720941 AWR720941:AXF720941 BGN720941:BHB720941 BQJ720941:BQX720941 CAF720941:CAT720941 CKB720941:CKP720941 CTX720941:CUL720941 DDT720941:DEH720941 DNP720941:DOD720941 DXL720941:DXZ720941 EHH720941:EHV720941 ERD720941:ERR720941 FAZ720941:FBN720941 FKV720941:FLJ720941 FUR720941:FVF720941 GEN720941:GFB720941 GOJ720941:GOX720941 GYF720941:GYT720941 HIB720941:HIP720941 HRX720941:HSL720941 IBT720941:ICH720941 ILP720941:IMD720941 IVL720941:IVZ720941 JFH720941:JFV720941 JPD720941:JPR720941 JYZ720941:JZN720941 KIV720941:KJJ720941 KSR720941:KTF720941 LCN720941:LDB720941 LMJ720941:LMX720941 LWF720941:LWT720941 MGB720941:MGP720941 MPX720941:MQL720941 MZT720941:NAH720941 NJP720941:NKD720941 NTL720941:NTZ720941 ODH720941:ODV720941 OND720941:ONR720941 OWZ720941:OXN720941 PGV720941:PHJ720941 PQR720941:PRF720941 QAN720941:QBB720941 QKJ720941:QKX720941 QUF720941:QUT720941 REB720941:REP720941 RNX720941:ROL720941 RXT720941:RYH720941 SHP720941:SID720941 SRL720941:SRZ720941 TBH720941:TBV720941 TLD720941:TLR720941 TUZ720941:TVN720941 UEV720941:UFJ720941 UOR720941:UPF720941 UYN720941:UZB720941 VIJ720941:VIX720941 VSF720941:VST720941 WCB720941:WCP720941 WLX720941:WML720941 WVT720941:WWH720941 J786477:Z786477 JH786477:JV786477 TD786477:TR786477 ACZ786477:ADN786477 AMV786477:ANJ786477 AWR786477:AXF786477 BGN786477:BHB786477 BQJ786477:BQX786477 CAF786477:CAT786477 CKB786477:CKP786477 CTX786477:CUL786477 DDT786477:DEH786477 DNP786477:DOD786477 DXL786477:DXZ786477 EHH786477:EHV786477 ERD786477:ERR786477 FAZ786477:FBN786477 FKV786477:FLJ786477 FUR786477:FVF786477 GEN786477:GFB786477 GOJ786477:GOX786477 GYF786477:GYT786477 HIB786477:HIP786477 HRX786477:HSL786477 IBT786477:ICH786477 ILP786477:IMD786477 IVL786477:IVZ786477 JFH786477:JFV786477 JPD786477:JPR786477 JYZ786477:JZN786477 KIV786477:KJJ786477 KSR786477:KTF786477 LCN786477:LDB786477 LMJ786477:LMX786477 LWF786477:LWT786477 MGB786477:MGP786477 MPX786477:MQL786477 MZT786477:NAH786477 NJP786477:NKD786477 NTL786477:NTZ786477 ODH786477:ODV786477 OND786477:ONR786477 OWZ786477:OXN786477 PGV786477:PHJ786477 PQR786477:PRF786477 QAN786477:QBB786477 QKJ786477:QKX786477 QUF786477:QUT786477 REB786477:REP786477 RNX786477:ROL786477 RXT786477:RYH786477 SHP786477:SID786477 SRL786477:SRZ786477 TBH786477:TBV786477 TLD786477:TLR786477 TUZ786477:TVN786477 UEV786477:UFJ786477 UOR786477:UPF786477 UYN786477:UZB786477 VIJ786477:VIX786477 VSF786477:VST786477 WCB786477:WCP786477 WLX786477:WML786477 WVT786477:WWH786477 J852013:Z852013 JH852013:JV852013 TD852013:TR852013 ACZ852013:ADN852013 AMV852013:ANJ852013 AWR852013:AXF852013 BGN852013:BHB852013 BQJ852013:BQX852013 CAF852013:CAT852013 CKB852013:CKP852013 CTX852013:CUL852013 DDT852013:DEH852013 DNP852013:DOD852013 DXL852013:DXZ852013 EHH852013:EHV852013 ERD852013:ERR852013 FAZ852013:FBN852013 FKV852013:FLJ852013 FUR852013:FVF852013 GEN852013:GFB852013 GOJ852013:GOX852013 GYF852013:GYT852013 HIB852013:HIP852013 HRX852013:HSL852013 IBT852013:ICH852013 ILP852013:IMD852013 IVL852013:IVZ852013 JFH852013:JFV852013 JPD852013:JPR852013 JYZ852013:JZN852013 KIV852013:KJJ852013 KSR852013:KTF852013 LCN852013:LDB852013 LMJ852013:LMX852013 LWF852013:LWT852013 MGB852013:MGP852013 MPX852013:MQL852013 MZT852013:NAH852013 NJP852013:NKD852013 NTL852013:NTZ852013 ODH852013:ODV852013 OND852013:ONR852013 OWZ852013:OXN852013 PGV852013:PHJ852013 PQR852013:PRF852013 QAN852013:QBB852013 QKJ852013:QKX852013 QUF852013:QUT852013 REB852013:REP852013 RNX852013:ROL852013 RXT852013:RYH852013 SHP852013:SID852013 SRL852013:SRZ852013 TBH852013:TBV852013 TLD852013:TLR852013 TUZ852013:TVN852013 UEV852013:UFJ852013 UOR852013:UPF852013 UYN852013:UZB852013 VIJ852013:VIX852013 VSF852013:VST852013 WCB852013:WCP852013 WLX852013:WML852013 WVT852013:WWH852013 J917549:Z917549 JH917549:JV917549 TD917549:TR917549 ACZ917549:ADN917549 AMV917549:ANJ917549 AWR917549:AXF917549 BGN917549:BHB917549 BQJ917549:BQX917549 CAF917549:CAT917549 CKB917549:CKP917549 CTX917549:CUL917549 DDT917549:DEH917549 DNP917549:DOD917549 DXL917549:DXZ917549 EHH917549:EHV917549 ERD917549:ERR917549 FAZ917549:FBN917549 FKV917549:FLJ917549 FUR917549:FVF917549 GEN917549:GFB917549 GOJ917549:GOX917549 GYF917549:GYT917549 HIB917549:HIP917549 HRX917549:HSL917549 IBT917549:ICH917549 ILP917549:IMD917549 IVL917549:IVZ917549 JFH917549:JFV917549 JPD917549:JPR917549 JYZ917549:JZN917549 KIV917549:KJJ917549 KSR917549:KTF917549 LCN917549:LDB917549 LMJ917549:LMX917549 LWF917549:LWT917549 MGB917549:MGP917549 MPX917549:MQL917549 MZT917549:NAH917549 NJP917549:NKD917549 NTL917549:NTZ917549 ODH917549:ODV917549 OND917549:ONR917549 OWZ917549:OXN917549 PGV917549:PHJ917549 PQR917549:PRF917549 QAN917549:QBB917549 QKJ917549:QKX917549 QUF917549:QUT917549 REB917549:REP917549 RNX917549:ROL917549 RXT917549:RYH917549 SHP917549:SID917549 SRL917549:SRZ917549 TBH917549:TBV917549 TLD917549:TLR917549 TUZ917549:TVN917549 UEV917549:UFJ917549 UOR917549:UPF917549 UYN917549:UZB917549 VIJ917549:VIX917549 VSF917549:VST917549 WCB917549:WCP917549 WLX917549:WML917549 WVT917549:WWH917549 J983085:Z983085 JH983085:JV983085 TD983085:TR983085 ACZ983085:ADN983085 AMV983085:ANJ983085 AWR983085:AXF983085 BGN983085:BHB983085 BQJ983085:BQX983085 CAF983085:CAT983085 CKB983085:CKP983085 CTX983085:CUL983085 DDT983085:DEH983085 DNP983085:DOD983085 DXL983085:DXZ983085 EHH983085:EHV983085 ERD983085:ERR983085 FAZ983085:FBN983085 FKV983085:FLJ983085 FUR983085:FVF983085 GEN983085:GFB983085 GOJ983085:GOX983085 GYF983085:GYT983085 HIB983085:HIP983085 HRX983085:HSL983085 IBT983085:ICH983085 ILP983085:IMD983085 IVL983085:IVZ983085 JFH983085:JFV983085 JPD983085:JPR983085 JYZ983085:JZN983085 KIV983085:KJJ983085 KSR983085:KTF983085 LCN983085:LDB983085 LMJ983085:LMX983085 LWF983085:LWT983085 MGB983085:MGP983085 MPX983085:MQL983085 MZT983085:NAH983085 NJP983085:NKD983085 NTL983085:NTZ983085 ODH983085:ODV983085 OND983085:ONR983085 OWZ983085:OXN983085 PGV983085:PHJ983085 PQR983085:PRF983085 QAN983085:QBB983085 QKJ983085:QKX983085 QUF983085:QUT983085 REB983085:REP983085 RNX983085:ROL983085 RXT983085:RYH983085 SHP983085:SID983085 SRL983085:SRZ983085 TBH983085:TBV983085 TLD983085:TLR983085 TUZ983085:TVN983085 UEV983085:UFJ983085 UOR983085:UPF983085 UYN983085:UZB983085 VIJ983085:VIX983085 VSF983085:VST983085 WCB983085:WCP983085 WLX983085:WML983085 WVT983085:WWH983085 J47:Z47 JH47:JV47 TD47:TR47 ACZ47:ADN47 AMV47:ANJ47 AWR47:AXF47 BGN47:BHB47 BQJ47:BQX47 CAF47:CAT47 CKB47:CKP47 CTX47:CUL47 DDT47:DEH47 DNP47:DOD47 DXL47:DXZ47 EHH47:EHV47 ERD47:ERR47 FAZ47:FBN47 FKV47:FLJ47 FUR47:FVF47 GEN47:GFB47 GOJ47:GOX47 GYF47:GYT47 HIB47:HIP47 HRX47:HSL47 IBT47:ICH47 ILP47:IMD47 IVL47:IVZ47 JFH47:JFV47 JPD47:JPR47 JYZ47:JZN47 KIV47:KJJ47 KSR47:KTF47 LCN47:LDB47 LMJ47:LMX47 LWF47:LWT47 MGB47:MGP47 MPX47:MQL47 MZT47:NAH47 NJP47:NKD47 NTL47:NTZ47 ODH47:ODV47 OND47:ONR47 OWZ47:OXN47 PGV47:PHJ47 PQR47:PRF47 QAN47:QBB47 QKJ47:QKX47 QUF47:QUT47 REB47:REP47 RNX47:ROL47 RXT47:RYH47 SHP47:SID47 SRL47:SRZ47 TBH47:TBV47 TLD47:TLR47 TUZ47:TVN47 UEV47:UFJ47 UOR47:UPF47 UYN47:UZB47 VIJ47:VIX47 VSF47:VST47 WCB47:WCP47 WLX47:WML47 WVT47:WWH47 J65583:Z65583 JH65583:JV65583 TD65583:TR65583 ACZ65583:ADN65583 AMV65583:ANJ65583 AWR65583:AXF65583 BGN65583:BHB65583 BQJ65583:BQX65583 CAF65583:CAT65583 CKB65583:CKP65583 CTX65583:CUL65583 DDT65583:DEH65583 DNP65583:DOD65583 DXL65583:DXZ65583 EHH65583:EHV65583 ERD65583:ERR65583 FAZ65583:FBN65583 FKV65583:FLJ65583 FUR65583:FVF65583 GEN65583:GFB65583 GOJ65583:GOX65583 GYF65583:GYT65583 HIB65583:HIP65583 HRX65583:HSL65583 IBT65583:ICH65583 ILP65583:IMD65583 IVL65583:IVZ65583 JFH65583:JFV65583 JPD65583:JPR65583 JYZ65583:JZN65583 KIV65583:KJJ65583 KSR65583:KTF65583 LCN65583:LDB65583 LMJ65583:LMX65583 LWF65583:LWT65583 MGB65583:MGP65583 MPX65583:MQL65583 MZT65583:NAH65583 NJP65583:NKD65583 NTL65583:NTZ65583 ODH65583:ODV65583 OND65583:ONR65583 OWZ65583:OXN65583 PGV65583:PHJ65583 PQR65583:PRF65583 QAN65583:QBB65583 QKJ65583:QKX65583 QUF65583:QUT65583 REB65583:REP65583 RNX65583:ROL65583 RXT65583:RYH65583 SHP65583:SID65583 SRL65583:SRZ65583 TBH65583:TBV65583 TLD65583:TLR65583 TUZ65583:TVN65583 UEV65583:UFJ65583 UOR65583:UPF65583 UYN65583:UZB65583 VIJ65583:VIX65583 VSF65583:VST65583 WCB65583:WCP65583 WLX65583:WML65583 WVT65583:WWH65583 J131119:Z131119 JH131119:JV131119 TD131119:TR131119 ACZ131119:ADN131119 AMV131119:ANJ131119 AWR131119:AXF131119 BGN131119:BHB131119 BQJ131119:BQX131119 CAF131119:CAT131119 CKB131119:CKP131119 CTX131119:CUL131119 DDT131119:DEH131119 DNP131119:DOD131119 DXL131119:DXZ131119 EHH131119:EHV131119 ERD131119:ERR131119 FAZ131119:FBN131119 FKV131119:FLJ131119 FUR131119:FVF131119 GEN131119:GFB131119 GOJ131119:GOX131119 GYF131119:GYT131119 HIB131119:HIP131119 HRX131119:HSL131119 IBT131119:ICH131119 ILP131119:IMD131119 IVL131119:IVZ131119 JFH131119:JFV131119 JPD131119:JPR131119 JYZ131119:JZN131119 KIV131119:KJJ131119 KSR131119:KTF131119 LCN131119:LDB131119 LMJ131119:LMX131119 LWF131119:LWT131119 MGB131119:MGP131119 MPX131119:MQL131119 MZT131119:NAH131119 NJP131119:NKD131119 NTL131119:NTZ131119 ODH131119:ODV131119 OND131119:ONR131119 OWZ131119:OXN131119 PGV131119:PHJ131119 PQR131119:PRF131119 QAN131119:QBB131119 QKJ131119:QKX131119 QUF131119:QUT131119 REB131119:REP131119 RNX131119:ROL131119 RXT131119:RYH131119 SHP131119:SID131119 SRL131119:SRZ131119 TBH131119:TBV131119 TLD131119:TLR131119 TUZ131119:TVN131119 UEV131119:UFJ131119 UOR131119:UPF131119 UYN131119:UZB131119 VIJ131119:VIX131119 VSF131119:VST131119 WCB131119:WCP131119 WLX131119:WML131119 WVT131119:WWH131119 J196655:Z196655 JH196655:JV196655 TD196655:TR196655 ACZ196655:ADN196655 AMV196655:ANJ196655 AWR196655:AXF196655 BGN196655:BHB196655 BQJ196655:BQX196655 CAF196655:CAT196655 CKB196655:CKP196655 CTX196655:CUL196655 DDT196655:DEH196655 DNP196655:DOD196655 DXL196655:DXZ196655 EHH196655:EHV196655 ERD196655:ERR196655 FAZ196655:FBN196655 FKV196655:FLJ196655 FUR196655:FVF196655 GEN196655:GFB196655 GOJ196655:GOX196655 GYF196655:GYT196655 HIB196655:HIP196655 HRX196655:HSL196655 IBT196655:ICH196655 ILP196655:IMD196655 IVL196655:IVZ196655 JFH196655:JFV196655 JPD196655:JPR196655 JYZ196655:JZN196655 KIV196655:KJJ196655 KSR196655:KTF196655 LCN196655:LDB196655 LMJ196655:LMX196655 LWF196655:LWT196655 MGB196655:MGP196655 MPX196655:MQL196655 MZT196655:NAH196655 NJP196655:NKD196655 NTL196655:NTZ196655 ODH196655:ODV196655 OND196655:ONR196655 OWZ196655:OXN196655 PGV196655:PHJ196655 PQR196655:PRF196655 QAN196655:QBB196655 QKJ196655:QKX196655 QUF196655:QUT196655 REB196655:REP196655 RNX196655:ROL196655 RXT196655:RYH196655 SHP196655:SID196655 SRL196655:SRZ196655 TBH196655:TBV196655 TLD196655:TLR196655 TUZ196655:TVN196655 UEV196655:UFJ196655 UOR196655:UPF196655 UYN196655:UZB196655 VIJ196655:VIX196655 VSF196655:VST196655 WCB196655:WCP196655 WLX196655:WML196655 WVT196655:WWH196655 J262191:Z262191 JH262191:JV262191 TD262191:TR262191 ACZ262191:ADN262191 AMV262191:ANJ262191 AWR262191:AXF262191 BGN262191:BHB262191 BQJ262191:BQX262191 CAF262191:CAT262191 CKB262191:CKP262191 CTX262191:CUL262191 DDT262191:DEH262191 DNP262191:DOD262191 DXL262191:DXZ262191 EHH262191:EHV262191 ERD262191:ERR262191 FAZ262191:FBN262191 FKV262191:FLJ262191 FUR262191:FVF262191 GEN262191:GFB262191 GOJ262191:GOX262191 GYF262191:GYT262191 HIB262191:HIP262191 HRX262191:HSL262191 IBT262191:ICH262191 ILP262191:IMD262191 IVL262191:IVZ262191 JFH262191:JFV262191 JPD262191:JPR262191 JYZ262191:JZN262191 KIV262191:KJJ262191 KSR262191:KTF262191 LCN262191:LDB262191 LMJ262191:LMX262191 LWF262191:LWT262191 MGB262191:MGP262191 MPX262191:MQL262191 MZT262191:NAH262191 NJP262191:NKD262191 NTL262191:NTZ262191 ODH262191:ODV262191 OND262191:ONR262191 OWZ262191:OXN262191 PGV262191:PHJ262191 PQR262191:PRF262191 QAN262191:QBB262191 QKJ262191:QKX262191 QUF262191:QUT262191 REB262191:REP262191 RNX262191:ROL262191 RXT262191:RYH262191 SHP262191:SID262191 SRL262191:SRZ262191 TBH262191:TBV262191 TLD262191:TLR262191 TUZ262191:TVN262191 UEV262191:UFJ262191 UOR262191:UPF262191 UYN262191:UZB262191 VIJ262191:VIX262191 VSF262191:VST262191 WCB262191:WCP262191 WLX262191:WML262191 WVT262191:WWH262191 J327727:Z327727 JH327727:JV327727 TD327727:TR327727 ACZ327727:ADN327727 AMV327727:ANJ327727 AWR327727:AXF327727 BGN327727:BHB327727 BQJ327727:BQX327727 CAF327727:CAT327727 CKB327727:CKP327727 CTX327727:CUL327727 DDT327727:DEH327727 DNP327727:DOD327727 DXL327727:DXZ327727 EHH327727:EHV327727 ERD327727:ERR327727 FAZ327727:FBN327727 FKV327727:FLJ327727 FUR327727:FVF327727 GEN327727:GFB327727 GOJ327727:GOX327727 GYF327727:GYT327727 HIB327727:HIP327727 HRX327727:HSL327727 IBT327727:ICH327727 ILP327727:IMD327727 IVL327727:IVZ327727 JFH327727:JFV327727 JPD327727:JPR327727 JYZ327727:JZN327727 KIV327727:KJJ327727 KSR327727:KTF327727 LCN327727:LDB327727 LMJ327727:LMX327727 LWF327727:LWT327727 MGB327727:MGP327727 MPX327727:MQL327727 MZT327727:NAH327727 NJP327727:NKD327727 NTL327727:NTZ327727 ODH327727:ODV327727 OND327727:ONR327727 OWZ327727:OXN327727 PGV327727:PHJ327727 PQR327727:PRF327727 QAN327727:QBB327727 QKJ327727:QKX327727 QUF327727:QUT327727 REB327727:REP327727 RNX327727:ROL327727 RXT327727:RYH327727 SHP327727:SID327727 SRL327727:SRZ327727 TBH327727:TBV327727 TLD327727:TLR327727 TUZ327727:TVN327727 UEV327727:UFJ327727 UOR327727:UPF327727 UYN327727:UZB327727 VIJ327727:VIX327727 VSF327727:VST327727 WCB327727:WCP327727 WLX327727:WML327727 WVT327727:WWH327727 J393263:Z393263 JH393263:JV393263 TD393263:TR393263 ACZ393263:ADN393263 AMV393263:ANJ393263 AWR393263:AXF393263 BGN393263:BHB393263 BQJ393263:BQX393263 CAF393263:CAT393263 CKB393263:CKP393263 CTX393263:CUL393263 DDT393263:DEH393263 DNP393263:DOD393263 DXL393263:DXZ393263 EHH393263:EHV393263 ERD393263:ERR393263 FAZ393263:FBN393263 FKV393263:FLJ393263 FUR393263:FVF393263 GEN393263:GFB393263 GOJ393263:GOX393263 GYF393263:GYT393263 HIB393263:HIP393263 HRX393263:HSL393263 IBT393263:ICH393263 ILP393263:IMD393263 IVL393263:IVZ393263 JFH393263:JFV393263 JPD393263:JPR393263 JYZ393263:JZN393263 KIV393263:KJJ393263 KSR393263:KTF393263 LCN393263:LDB393263 LMJ393263:LMX393263 LWF393263:LWT393263 MGB393263:MGP393263 MPX393263:MQL393263 MZT393263:NAH393263 NJP393263:NKD393263 NTL393263:NTZ393263 ODH393263:ODV393263 OND393263:ONR393263 OWZ393263:OXN393263 PGV393263:PHJ393263 PQR393263:PRF393263 QAN393263:QBB393263 QKJ393263:QKX393263 QUF393263:QUT393263 REB393263:REP393263 RNX393263:ROL393263 RXT393263:RYH393263 SHP393263:SID393263 SRL393263:SRZ393263 TBH393263:TBV393263 TLD393263:TLR393263 TUZ393263:TVN393263 UEV393263:UFJ393263 UOR393263:UPF393263 UYN393263:UZB393263 VIJ393263:VIX393263 VSF393263:VST393263 WCB393263:WCP393263 WLX393263:WML393263 WVT393263:WWH393263 J458799:Z458799 JH458799:JV458799 TD458799:TR458799 ACZ458799:ADN458799 AMV458799:ANJ458799 AWR458799:AXF458799 BGN458799:BHB458799 BQJ458799:BQX458799 CAF458799:CAT458799 CKB458799:CKP458799 CTX458799:CUL458799 DDT458799:DEH458799 DNP458799:DOD458799 DXL458799:DXZ458799 EHH458799:EHV458799 ERD458799:ERR458799 FAZ458799:FBN458799 FKV458799:FLJ458799 FUR458799:FVF458799 GEN458799:GFB458799 GOJ458799:GOX458799 GYF458799:GYT458799 HIB458799:HIP458799 HRX458799:HSL458799 IBT458799:ICH458799 ILP458799:IMD458799 IVL458799:IVZ458799 JFH458799:JFV458799 JPD458799:JPR458799 JYZ458799:JZN458799 KIV458799:KJJ458799 KSR458799:KTF458799 LCN458799:LDB458799 LMJ458799:LMX458799 LWF458799:LWT458799 MGB458799:MGP458799 MPX458799:MQL458799 MZT458799:NAH458799 NJP458799:NKD458799 NTL458799:NTZ458799 ODH458799:ODV458799 OND458799:ONR458799 OWZ458799:OXN458799 PGV458799:PHJ458799 PQR458799:PRF458799 QAN458799:QBB458799 QKJ458799:QKX458799 QUF458799:QUT458799 REB458799:REP458799 RNX458799:ROL458799 RXT458799:RYH458799 SHP458799:SID458799 SRL458799:SRZ458799 TBH458799:TBV458799 TLD458799:TLR458799 TUZ458799:TVN458799 UEV458799:UFJ458799 UOR458799:UPF458799 UYN458799:UZB458799 VIJ458799:VIX458799 VSF458799:VST458799 WCB458799:WCP458799 WLX458799:WML458799 WVT458799:WWH458799 J524335:Z524335 JH524335:JV524335 TD524335:TR524335 ACZ524335:ADN524335 AMV524335:ANJ524335 AWR524335:AXF524335 BGN524335:BHB524335 BQJ524335:BQX524335 CAF524335:CAT524335 CKB524335:CKP524335 CTX524335:CUL524335 DDT524335:DEH524335 DNP524335:DOD524335 DXL524335:DXZ524335 EHH524335:EHV524335 ERD524335:ERR524335 FAZ524335:FBN524335 FKV524335:FLJ524335 FUR524335:FVF524335 GEN524335:GFB524335 GOJ524335:GOX524335 GYF524335:GYT524335 HIB524335:HIP524335 HRX524335:HSL524335 IBT524335:ICH524335 ILP524335:IMD524335 IVL524335:IVZ524335 JFH524335:JFV524335 JPD524335:JPR524335 JYZ524335:JZN524335 KIV524335:KJJ524335 KSR524335:KTF524335 LCN524335:LDB524335 LMJ524335:LMX524335 LWF524335:LWT524335 MGB524335:MGP524335 MPX524335:MQL524335 MZT524335:NAH524335 NJP524335:NKD524335 NTL524335:NTZ524335 ODH524335:ODV524335 OND524335:ONR524335 OWZ524335:OXN524335 PGV524335:PHJ524335 PQR524335:PRF524335 QAN524335:QBB524335 QKJ524335:QKX524335 QUF524335:QUT524335 REB524335:REP524335 RNX524335:ROL524335 RXT524335:RYH524335 SHP524335:SID524335 SRL524335:SRZ524335 TBH524335:TBV524335 TLD524335:TLR524335 TUZ524335:TVN524335 UEV524335:UFJ524335 UOR524335:UPF524335 UYN524335:UZB524335 VIJ524335:VIX524335 VSF524335:VST524335 WCB524335:WCP524335 WLX524335:WML524335 WVT524335:WWH524335 J589871:Z589871 JH589871:JV589871 TD589871:TR589871 ACZ589871:ADN589871 AMV589871:ANJ589871 AWR589871:AXF589871 BGN589871:BHB589871 BQJ589871:BQX589871 CAF589871:CAT589871 CKB589871:CKP589871 CTX589871:CUL589871 DDT589871:DEH589871 DNP589871:DOD589871 DXL589871:DXZ589871 EHH589871:EHV589871 ERD589871:ERR589871 FAZ589871:FBN589871 FKV589871:FLJ589871 FUR589871:FVF589871 GEN589871:GFB589871 GOJ589871:GOX589871 GYF589871:GYT589871 HIB589871:HIP589871 HRX589871:HSL589871 IBT589871:ICH589871 ILP589871:IMD589871 IVL589871:IVZ589871 JFH589871:JFV589871 JPD589871:JPR589871 JYZ589871:JZN589871 KIV589871:KJJ589871 KSR589871:KTF589871 LCN589871:LDB589871 LMJ589871:LMX589871 LWF589871:LWT589871 MGB589871:MGP589871 MPX589871:MQL589871 MZT589871:NAH589871 NJP589871:NKD589871 NTL589871:NTZ589871 ODH589871:ODV589871 OND589871:ONR589871 OWZ589871:OXN589871 PGV589871:PHJ589871 PQR589871:PRF589871 QAN589871:QBB589871 QKJ589871:QKX589871 QUF589871:QUT589871 REB589871:REP589871 RNX589871:ROL589871 RXT589871:RYH589871 SHP589871:SID589871 SRL589871:SRZ589871 TBH589871:TBV589871 TLD589871:TLR589871 TUZ589871:TVN589871 UEV589871:UFJ589871 UOR589871:UPF589871 UYN589871:UZB589871 VIJ589871:VIX589871 VSF589871:VST589871 WCB589871:WCP589871 WLX589871:WML589871 WVT589871:WWH589871 J655407:Z655407 JH655407:JV655407 TD655407:TR655407 ACZ655407:ADN655407 AMV655407:ANJ655407 AWR655407:AXF655407 BGN655407:BHB655407 BQJ655407:BQX655407 CAF655407:CAT655407 CKB655407:CKP655407 CTX655407:CUL655407 DDT655407:DEH655407 DNP655407:DOD655407 DXL655407:DXZ655407 EHH655407:EHV655407 ERD655407:ERR655407 FAZ655407:FBN655407 FKV655407:FLJ655407 FUR655407:FVF655407 GEN655407:GFB655407 GOJ655407:GOX655407 GYF655407:GYT655407 HIB655407:HIP655407 HRX655407:HSL655407 IBT655407:ICH655407 ILP655407:IMD655407 IVL655407:IVZ655407 JFH655407:JFV655407 JPD655407:JPR655407 JYZ655407:JZN655407 KIV655407:KJJ655407 KSR655407:KTF655407 LCN655407:LDB655407 LMJ655407:LMX655407 LWF655407:LWT655407 MGB655407:MGP655407 MPX655407:MQL655407 MZT655407:NAH655407 NJP655407:NKD655407 NTL655407:NTZ655407 ODH655407:ODV655407 OND655407:ONR655407 OWZ655407:OXN655407 PGV655407:PHJ655407 PQR655407:PRF655407 QAN655407:QBB655407 QKJ655407:QKX655407 QUF655407:QUT655407 REB655407:REP655407 RNX655407:ROL655407 RXT655407:RYH655407 SHP655407:SID655407 SRL655407:SRZ655407 TBH655407:TBV655407 TLD655407:TLR655407 TUZ655407:TVN655407 UEV655407:UFJ655407 UOR655407:UPF655407 UYN655407:UZB655407 VIJ655407:VIX655407 VSF655407:VST655407 WCB655407:WCP655407 WLX655407:WML655407 WVT655407:WWH655407 J720943:Z720943 JH720943:JV720943 TD720943:TR720943 ACZ720943:ADN720943 AMV720943:ANJ720943 AWR720943:AXF720943 BGN720943:BHB720943 BQJ720943:BQX720943 CAF720943:CAT720943 CKB720943:CKP720943 CTX720943:CUL720943 DDT720943:DEH720943 DNP720943:DOD720943 DXL720943:DXZ720943 EHH720943:EHV720943 ERD720943:ERR720943 FAZ720943:FBN720943 FKV720943:FLJ720943 FUR720943:FVF720943 GEN720943:GFB720943 GOJ720943:GOX720943 GYF720943:GYT720943 HIB720943:HIP720943 HRX720943:HSL720943 IBT720943:ICH720943 ILP720943:IMD720943 IVL720943:IVZ720943 JFH720943:JFV720943 JPD720943:JPR720943 JYZ720943:JZN720943 KIV720943:KJJ720943 KSR720943:KTF720943 LCN720943:LDB720943 LMJ720943:LMX720943 LWF720943:LWT720943 MGB720943:MGP720943 MPX720943:MQL720943 MZT720943:NAH720943 NJP720943:NKD720943 NTL720943:NTZ720943 ODH720943:ODV720943 OND720943:ONR720943 OWZ720943:OXN720943 PGV720943:PHJ720943 PQR720943:PRF720943 QAN720943:QBB720943 QKJ720943:QKX720943 QUF720943:QUT720943 REB720943:REP720943 RNX720943:ROL720943 RXT720943:RYH720943 SHP720943:SID720943 SRL720943:SRZ720943 TBH720943:TBV720943 TLD720943:TLR720943 TUZ720943:TVN720943 UEV720943:UFJ720943 UOR720943:UPF720943 UYN720943:UZB720943 VIJ720943:VIX720943 VSF720943:VST720943 WCB720943:WCP720943 WLX720943:WML720943 WVT720943:WWH720943 J786479:Z786479 JH786479:JV786479 TD786479:TR786479 ACZ786479:ADN786479 AMV786479:ANJ786479 AWR786479:AXF786479 BGN786479:BHB786479 BQJ786479:BQX786479 CAF786479:CAT786479 CKB786479:CKP786479 CTX786479:CUL786479 DDT786479:DEH786479 DNP786479:DOD786479 DXL786479:DXZ786479 EHH786479:EHV786479 ERD786479:ERR786479 FAZ786479:FBN786479 FKV786479:FLJ786479 FUR786479:FVF786479 GEN786479:GFB786479 GOJ786479:GOX786479 GYF786479:GYT786479 HIB786479:HIP786479 HRX786479:HSL786479 IBT786479:ICH786479 ILP786479:IMD786479 IVL786479:IVZ786479 JFH786479:JFV786479 JPD786479:JPR786479 JYZ786479:JZN786479 KIV786479:KJJ786479 KSR786479:KTF786479 LCN786479:LDB786479 LMJ786479:LMX786479 LWF786479:LWT786479 MGB786479:MGP786479 MPX786479:MQL786479 MZT786479:NAH786479 NJP786479:NKD786479 NTL786479:NTZ786479 ODH786479:ODV786479 OND786479:ONR786479 OWZ786479:OXN786479 PGV786479:PHJ786479 PQR786479:PRF786479 QAN786479:QBB786479 QKJ786479:QKX786479 QUF786479:QUT786479 REB786479:REP786479 RNX786479:ROL786479 RXT786479:RYH786479 SHP786479:SID786479 SRL786479:SRZ786479 TBH786479:TBV786479 TLD786479:TLR786479 TUZ786479:TVN786479 UEV786479:UFJ786479 UOR786479:UPF786479 UYN786479:UZB786479 VIJ786479:VIX786479 VSF786479:VST786479 WCB786479:WCP786479 WLX786479:WML786479 WVT786479:WWH786479 J852015:Z852015 JH852015:JV852015 TD852015:TR852015 ACZ852015:ADN852015 AMV852015:ANJ852015 AWR852015:AXF852015 BGN852015:BHB852015 BQJ852015:BQX852015 CAF852015:CAT852015 CKB852015:CKP852015 CTX852015:CUL852015 DDT852015:DEH852015 DNP852015:DOD852015 DXL852015:DXZ852015 EHH852015:EHV852015 ERD852015:ERR852015 FAZ852015:FBN852015 FKV852015:FLJ852015 FUR852015:FVF852015 GEN852015:GFB852015 GOJ852015:GOX852015 GYF852015:GYT852015 HIB852015:HIP852015 HRX852015:HSL852015 IBT852015:ICH852015 ILP852015:IMD852015 IVL852015:IVZ852015 JFH852015:JFV852015 JPD852015:JPR852015 JYZ852015:JZN852015 KIV852015:KJJ852015 KSR852015:KTF852015 LCN852015:LDB852015 LMJ852015:LMX852015 LWF852015:LWT852015 MGB852015:MGP852015 MPX852015:MQL852015 MZT852015:NAH852015 NJP852015:NKD852015 NTL852015:NTZ852015 ODH852015:ODV852015 OND852015:ONR852015 OWZ852015:OXN852015 PGV852015:PHJ852015 PQR852015:PRF852015 QAN852015:QBB852015 QKJ852015:QKX852015 QUF852015:QUT852015 REB852015:REP852015 RNX852015:ROL852015 RXT852015:RYH852015 SHP852015:SID852015 SRL852015:SRZ852015 TBH852015:TBV852015 TLD852015:TLR852015 TUZ852015:TVN852015 UEV852015:UFJ852015 UOR852015:UPF852015 UYN852015:UZB852015 VIJ852015:VIX852015 VSF852015:VST852015 WCB852015:WCP852015 WLX852015:WML852015 WVT852015:WWH852015 J917551:Z917551 JH917551:JV917551 TD917551:TR917551 ACZ917551:ADN917551 AMV917551:ANJ917551 AWR917551:AXF917551 BGN917551:BHB917551 BQJ917551:BQX917551 CAF917551:CAT917551 CKB917551:CKP917551 CTX917551:CUL917551 DDT917551:DEH917551 DNP917551:DOD917551 DXL917551:DXZ917551 EHH917551:EHV917551 ERD917551:ERR917551 FAZ917551:FBN917551 FKV917551:FLJ917551 FUR917551:FVF917551 GEN917551:GFB917551 GOJ917551:GOX917551 GYF917551:GYT917551 HIB917551:HIP917551 HRX917551:HSL917551 IBT917551:ICH917551 ILP917551:IMD917551 IVL917551:IVZ917551 JFH917551:JFV917551 JPD917551:JPR917551 JYZ917551:JZN917551 KIV917551:KJJ917551 KSR917551:KTF917551 LCN917551:LDB917551 LMJ917551:LMX917551 LWF917551:LWT917551 MGB917551:MGP917551 MPX917551:MQL917551 MZT917551:NAH917551 NJP917551:NKD917551 NTL917551:NTZ917551 ODH917551:ODV917551 OND917551:ONR917551 OWZ917551:OXN917551 PGV917551:PHJ917551 PQR917551:PRF917551 QAN917551:QBB917551 QKJ917551:QKX917551 QUF917551:QUT917551 REB917551:REP917551 RNX917551:ROL917551 RXT917551:RYH917551 SHP917551:SID917551 SRL917551:SRZ917551 TBH917551:TBV917551 TLD917551:TLR917551 TUZ917551:TVN917551 UEV917551:UFJ917551 UOR917551:UPF917551 UYN917551:UZB917551 VIJ917551:VIX917551 VSF917551:VST917551 WCB917551:WCP917551 WLX917551:WML917551 WVT917551:WWH917551 J983087:Z983087 JH983087:JV983087 TD983087:TR983087 ACZ983087:ADN983087 AMV983087:ANJ983087 AWR983087:AXF983087 BGN983087:BHB983087 BQJ983087:BQX983087 CAF983087:CAT983087 CKB983087:CKP983087 CTX983087:CUL983087 DDT983087:DEH983087 DNP983087:DOD983087 DXL983087:DXZ983087 EHH983087:EHV983087 ERD983087:ERR983087 FAZ983087:FBN983087 FKV983087:FLJ983087 FUR983087:FVF983087 GEN983087:GFB983087 GOJ983087:GOX983087 GYF983087:GYT983087 HIB983087:HIP983087 HRX983087:HSL983087 IBT983087:ICH983087 ILP983087:IMD983087 IVL983087:IVZ983087 JFH983087:JFV983087 JPD983087:JPR983087 JYZ983087:JZN983087 KIV983087:KJJ983087 KSR983087:KTF983087 LCN983087:LDB983087 LMJ983087:LMX983087 LWF983087:LWT983087 MGB983087:MGP983087 MPX983087:MQL983087 MZT983087:NAH983087 NJP983087:NKD983087 NTL983087:NTZ983087 ODH983087:ODV983087 OND983087:ONR983087 OWZ983087:OXN983087 PGV983087:PHJ983087 PQR983087:PRF983087 QAN983087:QBB983087 QKJ983087:QKX983087 QUF983087:QUT983087 REB983087:REP983087 RNX983087:ROL983087 RXT983087:RYH983087 SHP983087:SID983087 SRL983087:SRZ983087 TBH983087:TBV983087 TLD983087:TLR983087 TUZ983087:TVN983087 UEV983087:UFJ983087 UOR983087:UPF983087 UYN983087:UZB983087 VIJ983087:VIX983087 VSF983087:VST983087 WCB983087:WCP983087 WLX983087:WML983087 WVT983087:WWH983087 J49:Z49 JH49:JV49 TD49:TR49 ACZ49:ADN49 AMV49:ANJ49 AWR49:AXF49 BGN49:BHB49 BQJ49:BQX49 CAF49:CAT49 CKB49:CKP49 CTX49:CUL49 DDT49:DEH49 DNP49:DOD49 DXL49:DXZ49 EHH49:EHV49 ERD49:ERR49 FAZ49:FBN49 FKV49:FLJ49 FUR49:FVF49 GEN49:GFB49 GOJ49:GOX49 GYF49:GYT49 HIB49:HIP49 HRX49:HSL49 IBT49:ICH49 ILP49:IMD49 IVL49:IVZ49 JFH49:JFV49 JPD49:JPR49 JYZ49:JZN49 KIV49:KJJ49 KSR49:KTF49 LCN49:LDB49 LMJ49:LMX49 LWF49:LWT49 MGB49:MGP49 MPX49:MQL49 MZT49:NAH49 NJP49:NKD49 NTL49:NTZ49 ODH49:ODV49 OND49:ONR49 OWZ49:OXN49 PGV49:PHJ49 PQR49:PRF49 QAN49:QBB49 QKJ49:QKX49 QUF49:QUT49 REB49:REP49 RNX49:ROL49 RXT49:RYH49 SHP49:SID49 SRL49:SRZ49 TBH49:TBV49 TLD49:TLR49 TUZ49:TVN49 UEV49:UFJ49 UOR49:UPF49 UYN49:UZB49 VIJ49:VIX49 VSF49:VST49 WCB49:WCP49 WLX49:WML49 WVT49:WWH49 J65585:Z65585 JH65585:JV65585 TD65585:TR65585 ACZ65585:ADN65585 AMV65585:ANJ65585 AWR65585:AXF65585 BGN65585:BHB65585 BQJ65585:BQX65585 CAF65585:CAT65585 CKB65585:CKP65585 CTX65585:CUL65585 DDT65585:DEH65585 DNP65585:DOD65585 DXL65585:DXZ65585 EHH65585:EHV65585 ERD65585:ERR65585 FAZ65585:FBN65585 FKV65585:FLJ65585 FUR65585:FVF65585 GEN65585:GFB65585 GOJ65585:GOX65585 GYF65585:GYT65585 HIB65585:HIP65585 HRX65585:HSL65585 IBT65585:ICH65585 ILP65585:IMD65585 IVL65585:IVZ65585 JFH65585:JFV65585 JPD65585:JPR65585 JYZ65585:JZN65585 KIV65585:KJJ65585 KSR65585:KTF65585 LCN65585:LDB65585 LMJ65585:LMX65585 LWF65585:LWT65585 MGB65585:MGP65585 MPX65585:MQL65585 MZT65585:NAH65585 NJP65585:NKD65585 NTL65585:NTZ65585 ODH65585:ODV65585 OND65585:ONR65585 OWZ65585:OXN65585 PGV65585:PHJ65585 PQR65585:PRF65585 QAN65585:QBB65585 QKJ65585:QKX65585 QUF65585:QUT65585 REB65585:REP65585 RNX65585:ROL65585 RXT65585:RYH65585 SHP65585:SID65585 SRL65585:SRZ65585 TBH65585:TBV65585 TLD65585:TLR65585 TUZ65585:TVN65585 UEV65585:UFJ65585 UOR65585:UPF65585 UYN65585:UZB65585 VIJ65585:VIX65585 VSF65585:VST65585 WCB65585:WCP65585 WLX65585:WML65585 WVT65585:WWH65585 J131121:Z131121 JH131121:JV131121 TD131121:TR131121 ACZ131121:ADN131121 AMV131121:ANJ131121 AWR131121:AXF131121 BGN131121:BHB131121 BQJ131121:BQX131121 CAF131121:CAT131121 CKB131121:CKP131121 CTX131121:CUL131121 DDT131121:DEH131121 DNP131121:DOD131121 DXL131121:DXZ131121 EHH131121:EHV131121 ERD131121:ERR131121 FAZ131121:FBN131121 FKV131121:FLJ131121 FUR131121:FVF131121 GEN131121:GFB131121 GOJ131121:GOX131121 GYF131121:GYT131121 HIB131121:HIP131121 HRX131121:HSL131121 IBT131121:ICH131121 ILP131121:IMD131121 IVL131121:IVZ131121 JFH131121:JFV131121 JPD131121:JPR131121 JYZ131121:JZN131121 KIV131121:KJJ131121 KSR131121:KTF131121 LCN131121:LDB131121 LMJ131121:LMX131121 LWF131121:LWT131121 MGB131121:MGP131121 MPX131121:MQL131121 MZT131121:NAH131121 NJP131121:NKD131121 NTL131121:NTZ131121 ODH131121:ODV131121 OND131121:ONR131121 OWZ131121:OXN131121 PGV131121:PHJ131121 PQR131121:PRF131121 QAN131121:QBB131121 QKJ131121:QKX131121 QUF131121:QUT131121 REB131121:REP131121 RNX131121:ROL131121 RXT131121:RYH131121 SHP131121:SID131121 SRL131121:SRZ131121 TBH131121:TBV131121 TLD131121:TLR131121 TUZ131121:TVN131121 UEV131121:UFJ131121 UOR131121:UPF131121 UYN131121:UZB131121 VIJ131121:VIX131121 VSF131121:VST131121 WCB131121:WCP131121 WLX131121:WML131121 WVT131121:WWH131121 J196657:Z196657 JH196657:JV196657 TD196657:TR196657 ACZ196657:ADN196657 AMV196657:ANJ196657 AWR196657:AXF196657 BGN196657:BHB196657 BQJ196657:BQX196657 CAF196657:CAT196657 CKB196657:CKP196657 CTX196657:CUL196657 DDT196657:DEH196657 DNP196657:DOD196657 DXL196657:DXZ196657 EHH196657:EHV196657 ERD196657:ERR196657 FAZ196657:FBN196657 FKV196657:FLJ196657 FUR196657:FVF196657 GEN196657:GFB196657 GOJ196657:GOX196657 GYF196657:GYT196657 HIB196657:HIP196657 HRX196657:HSL196657 IBT196657:ICH196657 ILP196657:IMD196657 IVL196657:IVZ196657 JFH196657:JFV196657 JPD196657:JPR196657 JYZ196657:JZN196657 KIV196657:KJJ196657 KSR196657:KTF196657 LCN196657:LDB196657 LMJ196657:LMX196657 LWF196657:LWT196657 MGB196657:MGP196657 MPX196657:MQL196657 MZT196657:NAH196657 NJP196657:NKD196657 NTL196657:NTZ196657 ODH196657:ODV196657 OND196657:ONR196657 OWZ196657:OXN196657 PGV196657:PHJ196657 PQR196657:PRF196657 QAN196657:QBB196657 QKJ196657:QKX196657 QUF196657:QUT196657 REB196657:REP196657 RNX196657:ROL196657 RXT196657:RYH196657 SHP196657:SID196657 SRL196657:SRZ196657 TBH196657:TBV196657 TLD196657:TLR196657 TUZ196657:TVN196657 UEV196657:UFJ196657 UOR196657:UPF196657 UYN196657:UZB196657 VIJ196657:VIX196657 VSF196657:VST196657 WCB196657:WCP196657 WLX196657:WML196657 WVT196657:WWH196657 J262193:Z262193 JH262193:JV262193 TD262193:TR262193 ACZ262193:ADN262193 AMV262193:ANJ262193 AWR262193:AXF262193 BGN262193:BHB262193 BQJ262193:BQX262193 CAF262193:CAT262193 CKB262193:CKP262193 CTX262193:CUL262193 DDT262193:DEH262193 DNP262193:DOD262193 DXL262193:DXZ262193 EHH262193:EHV262193 ERD262193:ERR262193 FAZ262193:FBN262193 FKV262193:FLJ262193 FUR262193:FVF262193 GEN262193:GFB262193 GOJ262193:GOX262193 GYF262193:GYT262193 HIB262193:HIP262193 HRX262193:HSL262193 IBT262193:ICH262193 ILP262193:IMD262193 IVL262193:IVZ262193 JFH262193:JFV262193 JPD262193:JPR262193 JYZ262193:JZN262193 KIV262193:KJJ262193 KSR262193:KTF262193 LCN262193:LDB262193 LMJ262193:LMX262193 LWF262193:LWT262193 MGB262193:MGP262193 MPX262193:MQL262193 MZT262193:NAH262193 NJP262193:NKD262193 NTL262193:NTZ262193 ODH262193:ODV262193 OND262193:ONR262193 OWZ262193:OXN262193 PGV262193:PHJ262193 PQR262193:PRF262193 QAN262193:QBB262193 QKJ262193:QKX262193 QUF262193:QUT262193 REB262193:REP262193 RNX262193:ROL262193 RXT262193:RYH262193 SHP262193:SID262193 SRL262193:SRZ262193 TBH262193:TBV262193 TLD262193:TLR262193 TUZ262193:TVN262193 UEV262193:UFJ262193 UOR262193:UPF262193 UYN262193:UZB262193 VIJ262193:VIX262193 VSF262193:VST262193 WCB262193:WCP262193 WLX262193:WML262193 WVT262193:WWH262193 J327729:Z327729 JH327729:JV327729 TD327729:TR327729 ACZ327729:ADN327729 AMV327729:ANJ327729 AWR327729:AXF327729 BGN327729:BHB327729 BQJ327729:BQX327729 CAF327729:CAT327729 CKB327729:CKP327729 CTX327729:CUL327729 DDT327729:DEH327729 DNP327729:DOD327729 DXL327729:DXZ327729 EHH327729:EHV327729 ERD327729:ERR327729 FAZ327729:FBN327729 FKV327729:FLJ327729 FUR327729:FVF327729 GEN327729:GFB327729 GOJ327729:GOX327729 GYF327729:GYT327729 HIB327729:HIP327729 HRX327729:HSL327729 IBT327729:ICH327729 ILP327729:IMD327729 IVL327729:IVZ327729 JFH327729:JFV327729 JPD327729:JPR327729 JYZ327729:JZN327729 KIV327729:KJJ327729 KSR327729:KTF327729 LCN327729:LDB327729 LMJ327729:LMX327729 LWF327729:LWT327729 MGB327729:MGP327729 MPX327729:MQL327729 MZT327729:NAH327729 NJP327729:NKD327729 NTL327729:NTZ327729 ODH327729:ODV327729 OND327729:ONR327729 OWZ327729:OXN327729 PGV327729:PHJ327729 PQR327729:PRF327729 QAN327729:QBB327729 QKJ327729:QKX327729 QUF327729:QUT327729 REB327729:REP327729 RNX327729:ROL327729 RXT327729:RYH327729 SHP327729:SID327729 SRL327729:SRZ327729 TBH327729:TBV327729 TLD327729:TLR327729 TUZ327729:TVN327729 UEV327729:UFJ327729 UOR327729:UPF327729 UYN327729:UZB327729 VIJ327729:VIX327729 VSF327729:VST327729 WCB327729:WCP327729 WLX327729:WML327729 WVT327729:WWH327729 J393265:Z393265 JH393265:JV393265 TD393265:TR393265 ACZ393265:ADN393265 AMV393265:ANJ393265 AWR393265:AXF393265 BGN393265:BHB393265 BQJ393265:BQX393265 CAF393265:CAT393265 CKB393265:CKP393265 CTX393265:CUL393265 DDT393265:DEH393265 DNP393265:DOD393265 DXL393265:DXZ393265 EHH393265:EHV393265 ERD393265:ERR393265 FAZ393265:FBN393265 FKV393265:FLJ393265 FUR393265:FVF393265 GEN393265:GFB393265 GOJ393265:GOX393265 GYF393265:GYT393265 HIB393265:HIP393265 HRX393265:HSL393265 IBT393265:ICH393265 ILP393265:IMD393265 IVL393265:IVZ393265 JFH393265:JFV393265 JPD393265:JPR393265 JYZ393265:JZN393265 KIV393265:KJJ393265 KSR393265:KTF393265 LCN393265:LDB393265 LMJ393265:LMX393265 LWF393265:LWT393265 MGB393265:MGP393265 MPX393265:MQL393265 MZT393265:NAH393265 NJP393265:NKD393265 NTL393265:NTZ393265 ODH393265:ODV393265 OND393265:ONR393265 OWZ393265:OXN393265 PGV393265:PHJ393265 PQR393265:PRF393265 QAN393265:QBB393265 QKJ393265:QKX393265 QUF393265:QUT393265 REB393265:REP393265 RNX393265:ROL393265 RXT393265:RYH393265 SHP393265:SID393265 SRL393265:SRZ393265 TBH393265:TBV393265 TLD393265:TLR393265 TUZ393265:TVN393265 UEV393265:UFJ393265 UOR393265:UPF393265 UYN393265:UZB393265 VIJ393265:VIX393265 VSF393265:VST393265 WCB393265:WCP393265 WLX393265:WML393265 WVT393265:WWH393265 J458801:Z458801 JH458801:JV458801 TD458801:TR458801 ACZ458801:ADN458801 AMV458801:ANJ458801 AWR458801:AXF458801 BGN458801:BHB458801 BQJ458801:BQX458801 CAF458801:CAT458801 CKB458801:CKP458801 CTX458801:CUL458801 DDT458801:DEH458801 DNP458801:DOD458801 DXL458801:DXZ458801 EHH458801:EHV458801 ERD458801:ERR458801 FAZ458801:FBN458801 FKV458801:FLJ458801 FUR458801:FVF458801 GEN458801:GFB458801 GOJ458801:GOX458801 GYF458801:GYT458801 HIB458801:HIP458801 HRX458801:HSL458801 IBT458801:ICH458801 ILP458801:IMD458801 IVL458801:IVZ458801 JFH458801:JFV458801 JPD458801:JPR458801 JYZ458801:JZN458801 KIV458801:KJJ458801 KSR458801:KTF458801 LCN458801:LDB458801 LMJ458801:LMX458801 LWF458801:LWT458801 MGB458801:MGP458801 MPX458801:MQL458801 MZT458801:NAH458801 NJP458801:NKD458801 NTL458801:NTZ458801 ODH458801:ODV458801 OND458801:ONR458801 OWZ458801:OXN458801 PGV458801:PHJ458801 PQR458801:PRF458801 QAN458801:QBB458801 QKJ458801:QKX458801 QUF458801:QUT458801 REB458801:REP458801 RNX458801:ROL458801 RXT458801:RYH458801 SHP458801:SID458801 SRL458801:SRZ458801 TBH458801:TBV458801 TLD458801:TLR458801 TUZ458801:TVN458801 UEV458801:UFJ458801 UOR458801:UPF458801 UYN458801:UZB458801 VIJ458801:VIX458801 VSF458801:VST458801 WCB458801:WCP458801 WLX458801:WML458801 WVT458801:WWH458801 J524337:Z524337 JH524337:JV524337 TD524337:TR524337 ACZ524337:ADN524337 AMV524337:ANJ524337 AWR524337:AXF524337 BGN524337:BHB524337 BQJ524337:BQX524337 CAF524337:CAT524337 CKB524337:CKP524337 CTX524337:CUL524337 DDT524337:DEH524337 DNP524337:DOD524337 DXL524337:DXZ524337 EHH524337:EHV524337 ERD524337:ERR524337 FAZ524337:FBN524337 FKV524337:FLJ524337 FUR524337:FVF524337 GEN524337:GFB524337 GOJ524337:GOX524337 GYF524337:GYT524337 HIB524337:HIP524337 HRX524337:HSL524337 IBT524337:ICH524337 ILP524337:IMD524337 IVL524337:IVZ524337 JFH524337:JFV524337 JPD524337:JPR524337 JYZ524337:JZN524337 KIV524337:KJJ524337 KSR524337:KTF524337 LCN524337:LDB524337 LMJ524337:LMX524337 LWF524337:LWT524337 MGB524337:MGP524337 MPX524337:MQL524337 MZT524337:NAH524337 NJP524337:NKD524337 NTL524337:NTZ524337 ODH524337:ODV524337 OND524337:ONR524337 OWZ524337:OXN524337 PGV524337:PHJ524337 PQR524337:PRF524337 QAN524337:QBB524337 QKJ524337:QKX524337 QUF524337:QUT524337 REB524337:REP524337 RNX524337:ROL524337 RXT524337:RYH524337 SHP524337:SID524337 SRL524337:SRZ524337 TBH524337:TBV524337 TLD524337:TLR524337 TUZ524337:TVN524337 UEV524337:UFJ524337 UOR524337:UPF524337 UYN524337:UZB524337 VIJ524337:VIX524337 VSF524337:VST524337 WCB524337:WCP524337 WLX524337:WML524337 WVT524337:WWH524337 J589873:Z589873 JH589873:JV589873 TD589873:TR589873 ACZ589873:ADN589873 AMV589873:ANJ589873 AWR589873:AXF589873 BGN589873:BHB589873 BQJ589873:BQX589873 CAF589873:CAT589873 CKB589873:CKP589873 CTX589873:CUL589873 DDT589873:DEH589873 DNP589873:DOD589873 DXL589873:DXZ589873 EHH589873:EHV589873 ERD589873:ERR589873 FAZ589873:FBN589873 FKV589873:FLJ589873 FUR589873:FVF589873 GEN589873:GFB589873 GOJ589873:GOX589873 GYF589873:GYT589873 HIB589873:HIP589873 HRX589873:HSL589873 IBT589873:ICH589873 ILP589873:IMD589873 IVL589873:IVZ589873 JFH589873:JFV589873 JPD589873:JPR589873 JYZ589873:JZN589873 KIV589873:KJJ589873 KSR589873:KTF589873 LCN589873:LDB589873 LMJ589873:LMX589873 LWF589873:LWT589873 MGB589873:MGP589873 MPX589873:MQL589873 MZT589873:NAH589873 NJP589873:NKD589873 NTL589873:NTZ589873 ODH589873:ODV589873 OND589873:ONR589873 OWZ589873:OXN589873 PGV589873:PHJ589873 PQR589873:PRF589873 QAN589873:QBB589873 QKJ589873:QKX589873 QUF589873:QUT589873 REB589873:REP589873 RNX589873:ROL589873 RXT589873:RYH589873 SHP589873:SID589873 SRL589873:SRZ589873 TBH589873:TBV589873 TLD589873:TLR589873 TUZ589873:TVN589873 UEV589873:UFJ589873 UOR589873:UPF589873 UYN589873:UZB589873 VIJ589873:VIX589873 VSF589873:VST589873 WCB589873:WCP589873 WLX589873:WML589873 WVT589873:WWH589873 J655409:Z655409 JH655409:JV655409 TD655409:TR655409 ACZ655409:ADN655409 AMV655409:ANJ655409 AWR655409:AXF655409 BGN655409:BHB655409 BQJ655409:BQX655409 CAF655409:CAT655409 CKB655409:CKP655409 CTX655409:CUL655409 DDT655409:DEH655409 DNP655409:DOD655409 DXL655409:DXZ655409 EHH655409:EHV655409 ERD655409:ERR655409 FAZ655409:FBN655409 FKV655409:FLJ655409 FUR655409:FVF655409 GEN655409:GFB655409 GOJ655409:GOX655409 GYF655409:GYT655409 HIB655409:HIP655409 HRX655409:HSL655409 IBT655409:ICH655409 ILP655409:IMD655409 IVL655409:IVZ655409 JFH655409:JFV655409 JPD655409:JPR655409 JYZ655409:JZN655409 KIV655409:KJJ655409 KSR655409:KTF655409 LCN655409:LDB655409 LMJ655409:LMX655409 LWF655409:LWT655409 MGB655409:MGP655409 MPX655409:MQL655409 MZT655409:NAH655409 NJP655409:NKD655409 NTL655409:NTZ655409 ODH655409:ODV655409 OND655409:ONR655409 OWZ655409:OXN655409 PGV655409:PHJ655409 PQR655409:PRF655409 QAN655409:QBB655409 QKJ655409:QKX655409 QUF655409:QUT655409 REB655409:REP655409 RNX655409:ROL655409 RXT655409:RYH655409 SHP655409:SID655409 SRL655409:SRZ655409 TBH655409:TBV655409 TLD655409:TLR655409 TUZ655409:TVN655409 UEV655409:UFJ655409 UOR655409:UPF655409 UYN655409:UZB655409 VIJ655409:VIX655409 VSF655409:VST655409 WCB655409:WCP655409 WLX655409:WML655409 WVT655409:WWH655409 J720945:Z720945 JH720945:JV720945 TD720945:TR720945 ACZ720945:ADN720945 AMV720945:ANJ720945 AWR720945:AXF720945 BGN720945:BHB720945 BQJ720945:BQX720945 CAF720945:CAT720945 CKB720945:CKP720945 CTX720945:CUL720945 DDT720945:DEH720945 DNP720945:DOD720945 DXL720945:DXZ720945 EHH720945:EHV720945 ERD720945:ERR720945 FAZ720945:FBN720945 FKV720945:FLJ720945 FUR720945:FVF720945 GEN720945:GFB720945 GOJ720945:GOX720945 GYF720945:GYT720945 HIB720945:HIP720945 HRX720945:HSL720945 IBT720945:ICH720945 ILP720945:IMD720945 IVL720945:IVZ720945 JFH720945:JFV720945 JPD720945:JPR720945 JYZ720945:JZN720945 KIV720945:KJJ720945 KSR720945:KTF720945 LCN720945:LDB720945 LMJ720945:LMX720945 LWF720945:LWT720945 MGB720945:MGP720945 MPX720945:MQL720945 MZT720945:NAH720945 NJP720945:NKD720945 NTL720945:NTZ720945 ODH720945:ODV720945 OND720945:ONR720945 OWZ720945:OXN720945 PGV720945:PHJ720945 PQR720945:PRF720945 QAN720945:QBB720945 QKJ720945:QKX720945 QUF720945:QUT720945 REB720945:REP720945 RNX720945:ROL720945 RXT720945:RYH720945 SHP720945:SID720945 SRL720945:SRZ720945 TBH720945:TBV720945 TLD720945:TLR720945 TUZ720945:TVN720945 UEV720945:UFJ720945 UOR720945:UPF720945 UYN720945:UZB720945 VIJ720945:VIX720945 VSF720945:VST720945 WCB720945:WCP720945 WLX720945:WML720945 WVT720945:WWH720945 J786481:Z786481 JH786481:JV786481 TD786481:TR786481 ACZ786481:ADN786481 AMV786481:ANJ786481 AWR786481:AXF786481 BGN786481:BHB786481 BQJ786481:BQX786481 CAF786481:CAT786481 CKB786481:CKP786481 CTX786481:CUL786481 DDT786481:DEH786481 DNP786481:DOD786481 DXL786481:DXZ786481 EHH786481:EHV786481 ERD786481:ERR786481 FAZ786481:FBN786481 FKV786481:FLJ786481 FUR786481:FVF786481 GEN786481:GFB786481 GOJ786481:GOX786481 GYF786481:GYT786481 HIB786481:HIP786481 HRX786481:HSL786481 IBT786481:ICH786481 ILP786481:IMD786481 IVL786481:IVZ786481 JFH786481:JFV786481 JPD786481:JPR786481 JYZ786481:JZN786481 KIV786481:KJJ786481 KSR786481:KTF786481 LCN786481:LDB786481 LMJ786481:LMX786481 LWF786481:LWT786481 MGB786481:MGP786481 MPX786481:MQL786481 MZT786481:NAH786481 NJP786481:NKD786481 NTL786481:NTZ786481 ODH786481:ODV786481 OND786481:ONR786481 OWZ786481:OXN786481 PGV786481:PHJ786481 PQR786481:PRF786481 QAN786481:QBB786481 QKJ786481:QKX786481 QUF786481:QUT786481 REB786481:REP786481 RNX786481:ROL786481 RXT786481:RYH786481 SHP786481:SID786481 SRL786481:SRZ786481 TBH786481:TBV786481 TLD786481:TLR786481 TUZ786481:TVN786481 UEV786481:UFJ786481 UOR786481:UPF786481 UYN786481:UZB786481 VIJ786481:VIX786481 VSF786481:VST786481 WCB786481:WCP786481 WLX786481:WML786481 WVT786481:WWH786481 J852017:Z852017 JH852017:JV852017 TD852017:TR852017 ACZ852017:ADN852017 AMV852017:ANJ852017 AWR852017:AXF852017 BGN852017:BHB852017 BQJ852017:BQX852017 CAF852017:CAT852017 CKB852017:CKP852017 CTX852017:CUL852017 DDT852017:DEH852017 DNP852017:DOD852017 DXL852017:DXZ852017 EHH852017:EHV852017 ERD852017:ERR852017 FAZ852017:FBN852017 FKV852017:FLJ852017 FUR852017:FVF852017 GEN852017:GFB852017 GOJ852017:GOX852017 GYF852017:GYT852017 HIB852017:HIP852017 HRX852017:HSL852017 IBT852017:ICH852017 ILP852017:IMD852017 IVL852017:IVZ852017 JFH852017:JFV852017 JPD852017:JPR852017 JYZ852017:JZN852017 KIV852017:KJJ852017 KSR852017:KTF852017 LCN852017:LDB852017 LMJ852017:LMX852017 LWF852017:LWT852017 MGB852017:MGP852017 MPX852017:MQL852017 MZT852017:NAH852017 NJP852017:NKD852017 NTL852017:NTZ852017 ODH852017:ODV852017 OND852017:ONR852017 OWZ852017:OXN852017 PGV852017:PHJ852017 PQR852017:PRF852017 QAN852017:QBB852017 QKJ852017:QKX852017 QUF852017:QUT852017 REB852017:REP852017 RNX852017:ROL852017 RXT852017:RYH852017 SHP852017:SID852017 SRL852017:SRZ852017 TBH852017:TBV852017 TLD852017:TLR852017 TUZ852017:TVN852017 UEV852017:UFJ852017 UOR852017:UPF852017 UYN852017:UZB852017 VIJ852017:VIX852017 VSF852017:VST852017 WCB852017:WCP852017 WLX852017:WML852017 WVT852017:WWH852017 J917553:Z917553 JH917553:JV917553 TD917553:TR917553 ACZ917553:ADN917553 AMV917553:ANJ917553 AWR917553:AXF917553 BGN917553:BHB917553 BQJ917553:BQX917553 CAF917553:CAT917553 CKB917553:CKP917553 CTX917553:CUL917553 DDT917553:DEH917553 DNP917553:DOD917553 DXL917553:DXZ917553 EHH917553:EHV917553 ERD917553:ERR917553 FAZ917553:FBN917553 FKV917553:FLJ917553 FUR917553:FVF917553 GEN917553:GFB917553 GOJ917553:GOX917553 GYF917553:GYT917553 HIB917553:HIP917553 HRX917553:HSL917553 IBT917553:ICH917553 ILP917553:IMD917553 IVL917553:IVZ917553 JFH917553:JFV917553 JPD917553:JPR917553 JYZ917553:JZN917553 KIV917553:KJJ917553 KSR917553:KTF917553 LCN917553:LDB917553 LMJ917553:LMX917553 LWF917553:LWT917553 MGB917553:MGP917553 MPX917553:MQL917553 MZT917553:NAH917553 NJP917553:NKD917553 NTL917553:NTZ917553 ODH917553:ODV917553 OND917553:ONR917553 OWZ917553:OXN917553 PGV917553:PHJ917553 PQR917553:PRF917553 QAN917553:QBB917553 QKJ917553:QKX917553 QUF917553:QUT917553 REB917553:REP917553 RNX917553:ROL917553 RXT917553:RYH917553 SHP917553:SID917553 SRL917553:SRZ917553 TBH917553:TBV917553 TLD917553:TLR917553 TUZ917553:TVN917553 UEV917553:UFJ917553 UOR917553:UPF917553 UYN917553:UZB917553 VIJ917553:VIX917553 VSF917553:VST917553 WCB917553:WCP917553 WLX917553:WML917553 WVT917553:WWH917553 J983089:Z983089 JH983089:JV983089 TD983089:TR983089 ACZ983089:ADN983089 AMV983089:ANJ983089 AWR983089:AXF983089 BGN983089:BHB983089 BQJ983089:BQX983089 CAF983089:CAT983089 CKB983089:CKP983089 CTX983089:CUL983089 DDT983089:DEH983089 DNP983089:DOD983089 DXL983089:DXZ983089 EHH983089:EHV983089 ERD983089:ERR983089 FAZ983089:FBN983089 FKV983089:FLJ983089 FUR983089:FVF983089 GEN983089:GFB983089 GOJ983089:GOX983089 GYF983089:GYT983089 HIB983089:HIP983089 HRX983089:HSL983089 IBT983089:ICH983089 ILP983089:IMD983089 IVL983089:IVZ983089 JFH983089:JFV983089 JPD983089:JPR983089 JYZ983089:JZN983089 KIV983089:KJJ983089 KSR983089:KTF983089 LCN983089:LDB983089 LMJ983089:LMX983089 LWF983089:LWT983089 MGB983089:MGP983089 MPX983089:MQL983089 MZT983089:NAH983089 NJP983089:NKD983089 NTL983089:NTZ983089 ODH983089:ODV983089 OND983089:ONR983089 OWZ983089:OXN983089 PGV983089:PHJ983089 PQR983089:PRF983089 QAN983089:QBB983089 QKJ983089:QKX983089 QUF983089:QUT983089 REB983089:REP983089 RNX983089:ROL983089 RXT983089:RYH983089 SHP983089:SID983089 SRL983089:SRZ983089 TBH983089:TBV983089 TLD983089:TLR983089 TUZ983089:TVN983089 UEV983089:UFJ983089 UOR983089:UPF983089 UYN983089:UZB983089 VIJ983089:VIX983089 VSF983089:VST983089 WCB983089:WCP983089 WLX983089:WML983089 WVT983089:WWH983089 J51:Z51 JH51:JV51 TD51:TR51 ACZ51:ADN51 AMV51:ANJ51 AWR51:AXF51 BGN51:BHB51 BQJ51:BQX51 CAF51:CAT51 CKB51:CKP51 CTX51:CUL51 DDT51:DEH51 DNP51:DOD51 DXL51:DXZ51 EHH51:EHV51 ERD51:ERR51 FAZ51:FBN51 FKV51:FLJ51 FUR51:FVF51 GEN51:GFB51 GOJ51:GOX51 GYF51:GYT51 HIB51:HIP51 HRX51:HSL51 IBT51:ICH51 ILP51:IMD51 IVL51:IVZ51 JFH51:JFV51 JPD51:JPR51 JYZ51:JZN51 KIV51:KJJ51 KSR51:KTF51 LCN51:LDB51 LMJ51:LMX51 LWF51:LWT51 MGB51:MGP51 MPX51:MQL51 MZT51:NAH51 NJP51:NKD51 NTL51:NTZ51 ODH51:ODV51 OND51:ONR51 OWZ51:OXN51 PGV51:PHJ51 PQR51:PRF51 QAN51:QBB51 QKJ51:QKX51 QUF51:QUT51 REB51:REP51 RNX51:ROL51 RXT51:RYH51 SHP51:SID51 SRL51:SRZ51 TBH51:TBV51 TLD51:TLR51 TUZ51:TVN51 UEV51:UFJ51 UOR51:UPF51 UYN51:UZB51 VIJ51:VIX51 VSF51:VST51 WCB51:WCP51 WLX51:WML51 WVT51:WWH51 J65587:Z65587 JH65587:JV65587 TD65587:TR65587 ACZ65587:ADN65587 AMV65587:ANJ65587 AWR65587:AXF65587 BGN65587:BHB65587 BQJ65587:BQX65587 CAF65587:CAT65587 CKB65587:CKP65587 CTX65587:CUL65587 DDT65587:DEH65587 DNP65587:DOD65587 DXL65587:DXZ65587 EHH65587:EHV65587 ERD65587:ERR65587 FAZ65587:FBN65587 FKV65587:FLJ65587 FUR65587:FVF65587 GEN65587:GFB65587 GOJ65587:GOX65587 GYF65587:GYT65587 HIB65587:HIP65587 HRX65587:HSL65587 IBT65587:ICH65587 ILP65587:IMD65587 IVL65587:IVZ65587 JFH65587:JFV65587 JPD65587:JPR65587 JYZ65587:JZN65587 KIV65587:KJJ65587 KSR65587:KTF65587 LCN65587:LDB65587 LMJ65587:LMX65587 LWF65587:LWT65587 MGB65587:MGP65587 MPX65587:MQL65587 MZT65587:NAH65587 NJP65587:NKD65587 NTL65587:NTZ65587 ODH65587:ODV65587 OND65587:ONR65587 OWZ65587:OXN65587 PGV65587:PHJ65587 PQR65587:PRF65587 QAN65587:QBB65587 QKJ65587:QKX65587 QUF65587:QUT65587 REB65587:REP65587 RNX65587:ROL65587 RXT65587:RYH65587 SHP65587:SID65587 SRL65587:SRZ65587 TBH65587:TBV65587 TLD65587:TLR65587 TUZ65587:TVN65587 UEV65587:UFJ65587 UOR65587:UPF65587 UYN65587:UZB65587 VIJ65587:VIX65587 VSF65587:VST65587 WCB65587:WCP65587 WLX65587:WML65587 WVT65587:WWH65587 J131123:Z131123 JH131123:JV131123 TD131123:TR131123 ACZ131123:ADN131123 AMV131123:ANJ131123 AWR131123:AXF131123 BGN131123:BHB131123 BQJ131123:BQX131123 CAF131123:CAT131123 CKB131123:CKP131123 CTX131123:CUL131123 DDT131123:DEH131123 DNP131123:DOD131123 DXL131123:DXZ131123 EHH131123:EHV131123 ERD131123:ERR131123 FAZ131123:FBN131123 FKV131123:FLJ131123 FUR131123:FVF131123 GEN131123:GFB131123 GOJ131123:GOX131123 GYF131123:GYT131123 HIB131123:HIP131123 HRX131123:HSL131123 IBT131123:ICH131123 ILP131123:IMD131123 IVL131123:IVZ131123 JFH131123:JFV131123 JPD131123:JPR131123 JYZ131123:JZN131123 KIV131123:KJJ131123 KSR131123:KTF131123 LCN131123:LDB131123 LMJ131123:LMX131123 LWF131123:LWT131123 MGB131123:MGP131123 MPX131123:MQL131123 MZT131123:NAH131123 NJP131123:NKD131123 NTL131123:NTZ131123 ODH131123:ODV131123 OND131123:ONR131123 OWZ131123:OXN131123 PGV131123:PHJ131123 PQR131123:PRF131123 QAN131123:QBB131123 QKJ131123:QKX131123 QUF131123:QUT131123 REB131123:REP131123 RNX131123:ROL131123 RXT131123:RYH131123 SHP131123:SID131123 SRL131123:SRZ131123 TBH131123:TBV131123 TLD131123:TLR131123 TUZ131123:TVN131123 UEV131123:UFJ131123 UOR131123:UPF131123 UYN131123:UZB131123 VIJ131123:VIX131123 VSF131123:VST131123 WCB131123:WCP131123 WLX131123:WML131123 WVT131123:WWH131123 J196659:Z196659 JH196659:JV196659 TD196659:TR196659 ACZ196659:ADN196659 AMV196659:ANJ196659 AWR196659:AXF196659 BGN196659:BHB196659 BQJ196659:BQX196659 CAF196659:CAT196659 CKB196659:CKP196659 CTX196659:CUL196659 DDT196659:DEH196659 DNP196659:DOD196659 DXL196659:DXZ196659 EHH196659:EHV196659 ERD196659:ERR196659 FAZ196659:FBN196659 FKV196659:FLJ196659 FUR196659:FVF196659 GEN196659:GFB196659 GOJ196659:GOX196659 GYF196659:GYT196659 HIB196659:HIP196659 HRX196659:HSL196659 IBT196659:ICH196659 ILP196659:IMD196659 IVL196659:IVZ196659 JFH196659:JFV196659 JPD196659:JPR196659 JYZ196659:JZN196659 KIV196659:KJJ196659 KSR196659:KTF196659 LCN196659:LDB196659 LMJ196659:LMX196659 LWF196659:LWT196659 MGB196659:MGP196659 MPX196659:MQL196659 MZT196659:NAH196659 NJP196659:NKD196659 NTL196659:NTZ196659 ODH196659:ODV196659 OND196659:ONR196659 OWZ196659:OXN196659 PGV196659:PHJ196659 PQR196659:PRF196659 QAN196659:QBB196659 QKJ196659:QKX196659 QUF196659:QUT196659 REB196659:REP196659 RNX196659:ROL196659 RXT196659:RYH196659 SHP196659:SID196659 SRL196659:SRZ196659 TBH196659:TBV196659 TLD196659:TLR196659 TUZ196659:TVN196659 UEV196659:UFJ196659 UOR196659:UPF196659 UYN196659:UZB196659 VIJ196659:VIX196659 VSF196659:VST196659 WCB196659:WCP196659 WLX196659:WML196659 WVT196659:WWH196659 J262195:Z262195 JH262195:JV262195 TD262195:TR262195 ACZ262195:ADN262195 AMV262195:ANJ262195 AWR262195:AXF262195 BGN262195:BHB262195 BQJ262195:BQX262195 CAF262195:CAT262195 CKB262195:CKP262195 CTX262195:CUL262195 DDT262195:DEH262195 DNP262195:DOD262195 DXL262195:DXZ262195 EHH262195:EHV262195 ERD262195:ERR262195 FAZ262195:FBN262195 FKV262195:FLJ262195 FUR262195:FVF262195 GEN262195:GFB262195 GOJ262195:GOX262195 GYF262195:GYT262195 HIB262195:HIP262195 HRX262195:HSL262195 IBT262195:ICH262195 ILP262195:IMD262195 IVL262195:IVZ262195 JFH262195:JFV262195 JPD262195:JPR262195 JYZ262195:JZN262195 KIV262195:KJJ262195 KSR262195:KTF262195 LCN262195:LDB262195 LMJ262195:LMX262195 LWF262195:LWT262195 MGB262195:MGP262195 MPX262195:MQL262195 MZT262195:NAH262195 NJP262195:NKD262195 NTL262195:NTZ262195 ODH262195:ODV262195 OND262195:ONR262195 OWZ262195:OXN262195 PGV262195:PHJ262195 PQR262195:PRF262195 QAN262195:QBB262195 QKJ262195:QKX262195 QUF262195:QUT262195 REB262195:REP262195 RNX262195:ROL262195 RXT262195:RYH262195 SHP262195:SID262195 SRL262195:SRZ262195 TBH262195:TBV262195 TLD262195:TLR262195 TUZ262195:TVN262195 UEV262195:UFJ262195 UOR262195:UPF262195 UYN262195:UZB262195 VIJ262195:VIX262195 VSF262195:VST262195 WCB262195:WCP262195 WLX262195:WML262195 WVT262195:WWH262195 J327731:Z327731 JH327731:JV327731 TD327731:TR327731 ACZ327731:ADN327731 AMV327731:ANJ327731 AWR327731:AXF327731 BGN327731:BHB327731 BQJ327731:BQX327731 CAF327731:CAT327731 CKB327731:CKP327731 CTX327731:CUL327731 DDT327731:DEH327731 DNP327731:DOD327731 DXL327731:DXZ327731 EHH327731:EHV327731 ERD327731:ERR327731 FAZ327731:FBN327731 FKV327731:FLJ327731 FUR327731:FVF327731 GEN327731:GFB327731 GOJ327731:GOX327731 GYF327731:GYT327731 HIB327731:HIP327731 HRX327731:HSL327731 IBT327731:ICH327731 ILP327731:IMD327731 IVL327731:IVZ327731 JFH327731:JFV327731 JPD327731:JPR327731 JYZ327731:JZN327731 KIV327731:KJJ327731 KSR327731:KTF327731 LCN327731:LDB327731 LMJ327731:LMX327731 LWF327731:LWT327731 MGB327731:MGP327731 MPX327731:MQL327731 MZT327731:NAH327731 NJP327731:NKD327731 NTL327731:NTZ327731 ODH327731:ODV327731 OND327731:ONR327731 OWZ327731:OXN327731 PGV327731:PHJ327731 PQR327731:PRF327731 QAN327731:QBB327731 QKJ327731:QKX327731 QUF327731:QUT327731 REB327731:REP327731 RNX327731:ROL327731 RXT327731:RYH327731 SHP327731:SID327731 SRL327731:SRZ327731 TBH327731:TBV327731 TLD327731:TLR327731 TUZ327731:TVN327731 UEV327731:UFJ327731 UOR327731:UPF327731 UYN327731:UZB327731 VIJ327731:VIX327731 VSF327731:VST327731 WCB327731:WCP327731 WLX327731:WML327731 WVT327731:WWH327731 J393267:Z393267 JH393267:JV393267 TD393267:TR393267 ACZ393267:ADN393267 AMV393267:ANJ393267 AWR393267:AXF393267 BGN393267:BHB393267 BQJ393267:BQX393267 CAF393267:CAT393267 CKB393267:CKP393267 CTX393267:CUL393267 DDT393267:DEH393267 DNP393267:DOD393267 DXL393267:DXZ393267 EHH393267:EHV393267 ERD393267:ERR393267 FAZ393267:FBN393267 FKV393267:FLJ393267 FUR393267:FVF393267 GEN393267:GFB393267 GOJ393267:GOX393267 GYF393267:GYT393267 HIB393267:HIP393267 HRX393267:HSL393267 IBT393267:ICH393267 ILP393267:IMD393267 IVL393267:IVZ393267 JFH393267:JFV393267 JPD393267:JPR393267 JYZ393267:JZN393267 KIV393267:KJJ393267 KSR393267:KTF393267 LCN393267:LDB393267 LMJ393267:LMX393267 LWF393267:LWT393267 MGB393267:MGP393267 MPX393267:MQL393267 MZT393267:NAH393267 NJP393267:NKD393267 NTL393267:NTZ393267 ODH393267:ODV393267 OND393267:ONR393267 OWZ393267:OXN393267 PGV393267:PHJ393267 PQR393267:PRF393267 QAN393267:QBB393267 QKJ393267:QKX393267 QUF393267:QUT393267 REB393267:REP393267 RNX393267:ROL393267 RXT393267:RYH393267 SHP393267:SID393267 SRL393267:SRZ393267 TBH393267:TBV393267 TLD393267:TLR393267 TUZ393267:TVN393267 UEV393267:UFJ393267 UOR393267:UPF393267 UYN393267:UZB393267 VIJ393267:VIX393267 VSF393267:VST393267 WCB393267:WCP393267 WLX393267:WML393267 WVT393267:WWH393267 J458803:Z458803 JH458803:JV458803 TD458803:TR458803 ACZ458803:ADN458803 AMV458803:ANJ458803 AWR458803:AXF458803 BGN458803:BHB458803 BQJ458803:BQX458803 CAF458803:CAT458803 CKB458803:CKP458803 CTX458803:CUL458803 DDT458803:DEH458803 DNP458803:DOD458803 DXL458803:DXZ458803 EHH458803:EHV458803 ERD458803:ERR458803 FAZ458803:FBN458803 FKV458803:FLJ458803 FUR458803:FVF458803 GEN458803:GFB458803 GOJ458803:GOX458803 GYF458803:GYT458803 HIB458803:HIP458803 HRX458803:HSL458803 IBT458803:ICH458803 ILP458803:IMD458803 IVL458803:IVZ458803 JFH458803:JFV458803 JPD458803:JPR458803 JYZ458803:JZN458803 KIV458803:KJJ458803 KSR458803:KTF458803 LCN458803:LDB458803 LMJ458803:LMX458803 LWF458803:LWT458803 MGB458803:MGP458803 MPX458803:MQL458803 MZT458803:NAH458803 NJP458803:NKD458803 NTL458803:NTZ458803 ODH458803:ODV458803 OND458803:ONR458803 OWZ458803:OXN458803 PGV458803:PHJ458803 PQR458803:PRF458803 QAN458803:QBB458803 QKJ458803:QKX458803 QUF458803:QUT458803 REB458803:REP458803 RNX458803:ROL458803 RXT458803:RYH458803 SHP458803:SID458803 SRL458803:SRZ458803 TBH458803:TBV458803 TLD458803:TLR458803 TUZ458803:TVN458803 UEV458803:UFJ458803 UOR458803:UPF458803 UYN458803:UZB458803 VIJ458803:VIX458803 VSF458803:VST458803 WCB458803:WCP458803 WLX458803:WML458803 WVT458803:WWH458803 J524339:Z524339 JH524339:JV524339 TD524339:TR524339 ACZ524339:ADN524339 AMV524339:ANJ524339 AWR524339:AXF524339 BGN524339:BHB524339 BQJ524339:BQX524339 CAF524339:CAT524339 CKB524339:CKP524339 CTX524339:CUL524339 DDT524339:DEH524339 DNP524339:DOD524339 DXL524339:DXZ524339 EHH524339:EHV524339 ERD524339:ERR524339 FAZ524339:FBN524339 FKV524339:FLJ524339 FUR524339:FVF524339 GEN524339:GFB524339 GOJ524339:GOX524339 GYF524339:GYT524339 HIB524339:HIP524339 HRX524339:HSL524339 IBT524339:ICH524339 ILP524339:IMD524339 IVL524339:IVZ524339 JFH524339:JFV524339 JPD524339:JPR524339 JYZ524339:JZN524339 KIV524339:KJJ524339 KSR524339:KTF524339 LCN524339:LDB524339 LMJ524339:LMX524339 LWF524339:LWT524339 MGB524339:MGP524339 MPX524339:MQL524339 MZT524339:NAH524339 NJP524339:NKD524339 NTL524339:NTZ524339 ODH524339:ODV524339 OND524339:ONR524339 OWZ524339:OXN524339 PGV524339:PHJ524339 PQR524339:PRF524339 QAN524339:QBB524339 QKJ524339:QKX524339 QUF524339:QUT524339 REB524339:REP524339 RNX524339:ROL524339 RXT524339:RYH524339 SHP524339:SID524339 SRL524339:SRZ524339 TBH524339:TBV524339 TLD524339:TLR524339 TUZ524339:TVN524339 UEV524339:UFJ524339 UOR524339:UPF524339 UYN524339:UZB524339 VIJ524339:VIX524339 VSF524339:VST524339 WCB524339:WCP524339 WLX524339:WML524339 WVT524339:WWH524339 J589875:Z589875 JH589875:JV589875 TD589875:TR589875 ACZ589875:ADN589875 AMV589875:ANJ589875 AWR589875:AXF589875 BGN589875:BHB589875 BQJ589875:BQX589875 CAF589875:CAT589875 CKB589875:CKP589875 CTX589875:CUL589875 DDT589875:DEH589875 DNP589875:DOD589875 DXL589875:DXZ589875 EHH589875:EHV589875 ERD589875:ERR589875 FAZ589875:FBN589875 FKV589875:FLJ589875 FUR589875:FVF589875 GEN589875:GFB589875 GOJ589875:GOX589875 GYF589875:GYT589875 HIB589875:HIP589875 HRX589875:HSL589875 IBT589875:ICH589875 ILP589875:IMD589875 IVL589875:IVZ589875 JFH589875:JFV589875 JPD589875:JPR589875 JYZ589875:JZN589875 KIV589875:KJJ589875 KSR589875:KTF589875 LCN589875:LDB589875 LMJ589875:LMX589875 LWF589875:LWT589875 MGB589875:MGP589875 MPX589875:MQL589875 MZT589875:NAH589875 NJP589875:NKD589875 NTL589875:NTZ589875 ODH589875:ODV589875 OND589875:ONR589875 OWZ589875:OXN589875 PGV589875:PHJ589875 PQR589875:PRF589875 QAN589875:QBB589875 QKJ589875:QKX589875 QUF589875:QUT589875 REB589875:REP589875 RNX589875:ROL589875 RXT589875:RYH589875 SHP589875:SID589875 SRL589875:SRZ589875 TBH589875:TBV589875 TLD589875:TLR589875 TUZ589875:TVN589875 UEV589875:UFJ589875 UOR589875:UPF589875 UYN589875:UZB589875 VIJ589875:VIX589875 VSF589875:VST589875 WCB589875:WCP589875 WLX589875:WML589875 WVT589875:WWH589875 J655411:Z655411 JH655411:JV655411 TD655411:TR655411 ACZ655411:ADN655411 AMV655411:ANJ655411 AWR655411:AXF655411 BGN655411:BHB655411 BQJ655411:BQX655411 CAF655411:CAT655411 CKB655411:CKP655411 CTX655411:CUL655411 DDT655411:DEH655411 DNP655411:DOD655411 DXL655411:DXZ655411 EHH655411:EHV655411 ERD655411:ERR655411 FAZ655411:FBN655411 FKV655411:FLJ655411 FUR655411:FVF655411 GEN655411:GFB655411 GOJ655411:GOX655411 GYF655411:GYT655411 HIB655411:HIP655411 HRX655411:HSL655411 IBT655411:ICH655411 ILP655411:IMD655411 IVL655411:IVZ655411 JFH655411:JFV655411 JPD655411:JPR655411 JYZ655411:JZN655411 KIV655411:KJJ655411 KSR655411:KTF655411 LCN655411:LDB655411 LMJ655411:LMX655411 LWF655411:LWT655411 MGB655411:MGP655411 MPX655411:MQL655411 MZT655411:NAH655411 NJP655411:NKD655411 NTL655411:NTZ655411 ODH655411:ODV655411 OND655411:ONR655411 OWZ655411:OXN655411 PGV655411:PHJ655411 PQR655411:PRF655411 QAN655411:QBB655411 QKJ655411:QKX655411 QUF655411:QUT655411 REB655411:REP655411 RNX655411:ROL655411 RXT655411:RYH655411 SHP655411:SID655411 SRL655411:SRZ655411 TBH655411:TBV655411 TLD655411:TLR655411 TUZ655411:TVN655411 UEV655411:UFJ655411 UOR655411:UPF655411 UYN655411:UZB655411 VIJ655411:VIX655411 VSF655411:VST655411 WCB655411:WCP655411 WLX655411:WML655411 WVT655411:WWH655411 J720947:Z720947 JH720947:JV720947 TD720947:TR720947 ACZ720947:ADN720947 AMV720947:ANJ720947 AWR720947:AXF720947 BGN720947:BHB720947 BQJ720947:BQX720947 CAF720947:CAT720947 CKB720947:CKP720947 CTX720947:CUL720947 DDT720947:DEH720947 DNP720947:DOD720947 DXL720947:DXZ720947 EHH720947:EHV720947 ERD720947:ERR720947 FAZ720947:FBN720947 FKV720947:FLJ720947 FUR720947:FVF720947 GEN720947:GFB720947 GOJ720947:GOX720947 GYF720947:GYT720947 HIB720947:HIP720947 HRX720947:HSL720947 IBT720947:ICH720947 ILP720947:IMD720947 IVL720947:IVZ720947 JFH720947:JFV720947 JPD720947:JPR720947 JYZ720947:JZN720947 KIV720947:KJJ720947 KSR720947:KTF720947 LCN720947:LDB720947 LMJ720947:LMX720947 LWF720947:LWT720947 MGB720947:MGP720947 MPX720947:MQL720947 MZT720947:NAH720947 NJP720947:NKD720947 NTL720947:NTZ720947 ODH720947:ODV720947 OND720947:ONR720947 OWZ720947:OXN720947 PGV720947:PHJ720947 PQR720947:PRF720947 QAN720947:QBB720947 QKJ720947:QKX720947 QUF720947:QUT720947 REB720947:REP720947 RNX720947:ROL720947 RXT720947:RYH720947 SHP720947:SID720947 SRL720947:SRZ720947 TBH720947:TBV720947 TLD720947:TLR720947 TUZ720947:TVN720947 UEV720947:UFJ720947 UOR720947:UPF720947 UYN720947:UZB720947 VIJ720947:VIX720947 VSF720947:VST720947 WCB720947:WCP720947 WLX720947:WML720947 WVT720947:WWH720947 J786483:Z786483 JH786483:JV786483 TD786483:TR786483 ACZ786483:ADN786483 AMV786483:ANJ786483 AWR786483:AXF786483 BGN786483:BHB786483 BQJ786483:BQX786483 CAF786483:CAT786483 CKB786483:CKP786483 CTX786483:CUL786483 DDT786483:DEH786483 DNP786483:DOD786483 DXL786483:DXZ786483 EHH786483:EHV786483 ERD786483:ERR786483 FAZ786483:FBN786483 FKV786483:FLJ786483 FUR786483:FVF786483 GEN786483:GFB786483 GOJ786483:GOX786483 GYF786483:GYT786483 HIB786483:HIP786483 HRX786483:HSL786483 IBT786483:ICH786483 ILP786483:IMD786483 IVL786483:IVZ786483 JFH786483:JFV786483 JPD786483:JPR786483 JYZ786483:JZN786483 KIV786483:KJJ786483 KSR786483:KTF786483 LCN786483:LDB786483 LMJ786483:LMX786483 LWF786483:LWT786483 MGB786483:MGP786483 MPX786483:MQL786483 MZT786483:NAH786483 NJP786483:NKD786483 NTL786483:NTZ786483 ODH786483:ODV786483 OND786483:ONR786483 OWZ786483:OXN786483 PGV786483:PHJ786483 PQR786483:PRF786483 QAN786483:QBB786483 QKJ786483:QKX786483 QUF786483:QUT786483 REB786483:REP786483 RNX786483:ROL786483 RXT786483:RYH786483 SHP786483:SID786483 SRL786483:SRZ786483 TBH786483:TBV786483 TLD786483:TLR786483 TUZ786483:TVN786483 UEV786483:UFJ786483 UOR786483:UPF786483 UYN786483:UZB786483 VIJ786483:VIX786483 VSF786483:VST786483 WCB786483:WCP786483 WLX786483:WML786483 WVT786483:WWH786483 J852019:Z852019 JH852019:JV852019 TD852019:TR852019 ACZ852019:ADN852019 AMV852019:ANJ852019 AWR852019:AXF852019 BGN852019:BHB852019 BQJ852019:BQX852019 CAF852019:CAT852019 CKB852019:CKP852019 CTX852019:CUL852019 DDT852019:DEH852019 DNP852019:DOD852019 DXL852019:DXZ852019 EHH852019:EHV852019 ERD852019:ERR852019 FAZ852019:FBN852019 FKV852019:FLJ852019 FUR852019:FVF852019 GEN852019:GFB852019 GOJ852019:GOX852019 GYF852019:GYT852019 HIB852019:HIP852019 HRX852019:HSL852019 IBT852019:ICH852019 ILP852019:IMD852019 IVL852019:IVZ852019 JFH852019:JFV852019 JPD852019:JPR852019 JYZ852019:JZN852019 KIV852019:KJJ852019 KSR852019:KTF852019 LCN852019:LDB852019 LMJ852019:LMX852019 LWF852019:LWT852019 MGB852019:MGP852019 MPX852019:MQL852019 MZT852019:NAH852019 NJP852019:NKD852019 NTL852019:NTZ852019 ODH852019:ODV852019 OND852019:ONR852019 OWZ852019:OXN852019 PGV852019:PHJ852019 PQR852019:PRF852019 QAN852019:QBB852019 QKJ852019:QKX852019 QUF852019:QUT852019 REB852019:REP852019 RNX852019:ROL852019 RXT852019:RYH852019 SHP852019:SID852019 SRL852019:SRZ852019 TBH852019:TBV852019 TLD852019:TLR852019 TUZ852019:TVN852019 UEV852019:UFJ852019 UOR852019:UPF852019 UYN852019:UZB852019 VIJ852019:VIX852019 VSF852019:VST852019 WCB852019:WCP852019 WLX852019:WML852019 WVT852019:WWH852019 J917555:Z917555 JH917555:JV917555 TD917555:TR917555 ACZ917555:ADN917555 AMV917555:ANJ917555 AWR917555:AXF917555 BGN917555:BHB917555 BQJ917555:BQX917555 CAF917555:CAT917555 CKB917555:CKP917555 CTX917555:CUL917555 DDT917555:DEH917555 DNP917555:DOD917555 DXL917555:DXZ917555 EHH917555:EHV917555 ERD917555:ERR917555 FAZ917555:FBN917555 FKV917555:FLJ917555 FUR917555:FVF917555 GEN917555:GFB917555 GOJ917555:GOX917555 GYF917555:GYT917555 HIB917555:HIP917555 HRX917555:HSL917555 IBT917555:ICH917555 ILP917555:IMD917555 IVL917555:IVZ917555 JFH917555:JFV917555 JPD917555:JPR917555 JYZ917555:JZN917555 KIV917555:KJJ917555 KSR917555:KTF917555 LCN917555:LDB917555 LMJ917555:LMX917555 LWF917555:LWT917555 MGB917555:MGP917555 MPX917555:MQL917555 MZT917555:NAH917555 NJP917555:NKD917555 NTL917555:NTZ917555 ODH917555:ODV917555 OND917555:ONR917555 OWZ917555:OXN917555 PGV917555:PHJ917555 PQR917555:PRF917555 QAN917555:QBB917555 QKJ917555:QKX917555 QUF917555:QUT917555 REB917555:REP917555 RNX917555:ROL917555 RXT917555:RYH917555 SHP917555:SID917555 SRL917555:SRZ917555 TBH917555:TBV917555 TLD917555:TLR917555 TUZ917555:TVN917555 UEV917555:UFJ917555 UOR917555:UPF917555 UYN917555:UZB917555 VIJ917555:VIX917555 VSF917555:VST917555 WCB917555:WCP917555 WLX917555:WML917555 WVT917555:WWH917555 J983091:Z983091 JH983091:JV983091 TD983091:TR983091 ACZ983091:ADN983091 AMV983091:ANJ983091 AWR983091:AXF983091 BGN983091:BHB983091 BQJ983091:BQX983091 CAF983091:CAT983091 CKB983091:CKP983091 CTX983091:CUL983091 DDT983091:DEH983091 DNP983091:DOD983091 DXL983091:DXZ983091 EHH983091:EHV983091 ERD983091:ERR983091 FAZ983091:FBN983091 FKV983091:FLJ983091 FUR983091:FVF983091 GEN983091:GFB983091 GOJ983091:GOX983091 GYF983091:GYT983091 HIB983091:HIP983091 HRX983091:HSL983091 IBT983091:ICH983091 ILP983091:IMD983091 IVL983091:IVZ983091 JFH983091:JFV983091 JPD983091:JPR983091 JYZ983091:JZN983091 KIV983091:KJJ983091 KSR983091:KTF983091 LCN983091:LDB983091 LMJ983091:LMX983091 LWF983091:LWT983091 MGB983091:MGP983091 MPX983091:MQL983091 MZT983091:NAH983091 NJP983091:NKD983091 NTL983091:NTZ983091 ODH983091:ODV983091 OND983091:ONR983091 OWZ983091:OXN983091 PGV983091:PHJ983091 PQR983091:PRF983091 QAN983091:QBB983091 QKJ983091:QKX983091 QUF983091:QUT983091 REB983091:REP983091 RNX983091:ROL983091 RXT983091:RYH983091 SHP983091:SID983091 SRL983091:SRZ983091 TBH983091:TBV983091 TLD983091:TLR983091 TUZ983091:TVN983091 UEV983091:UFJ983091 UOR983091:UPF983091 UYN983091:UZB983091 VIJ983091:VIX983091 VSF983091:VST983091 WCB983091:WCP983091 WLX983091:WML983091 WVT983091:WWH983091</xm:sqref>
        </x14:dataValidation>
        <x14:dataValidation type="list" allowBlank="1" showInputMessage="1" showErrorMessage="1" xr:uid="{00000000-0002-0000-0300-000005000000}">
          <x14:formula1>
            <xm:f>$L$14:$L$17</xm:f>
          </x14:formula1>
          <xm:sqref>J64:Z64 JH64:JV64 TD64:TR64 ACZ64:ADN64 AMV64:ANJ64 AWR64:AXF64 BGN64:BHB64 BQJ64:BQX64 CAF64:CAT64 CKB64:CKP64 CTX64:CUL64 DDT64:DEH64 DNP64:DOD64 DXL64:DXZ64 EHH64:EHV64 ERD64:ERR64 FAZ64:FBN64 FKV64:FLJ64 FUR64:FVF64 GEN64:GFB64 GOJ64:GOX64 GYF64:GYT64 HIB64:HIP64 HRX64:HSL64 IBT64:ICH64 ILP64:IMD64 IVL64:IVZ64 JFH64:JFV64 JPD64:JPR64 JYZ64:JZN64 KIV64:KJJ64 KSR64:KTF64 LCN64:LDB64 LMJ64:LMX64 LWF64:LWT64 MGB64:MGP64 MPX64:MQL64 MZT64:NAH64 NJP64:NKD64 NTL64:NTZ64 ODH64:ODV64 OND64:ONR64 OWZ64:OXN64 PGV64:PHJ64 PQR64:PRF64 QAN64:QBB64 QKJ64:QKX64 QUF64:QUT64 REB64:REP64 RNX64:ROL64 RXT64:RYH64 SHP64:SID64 SRL64:SRZ64 TBH64:TBV64 TLD64:TLR64 TUZ64:TVN64 UEV64:UFJ64 UOR64:UPF64 UYN64:UZB64 VIJ64:VIX64 VSF64:VST64 WCB64:WCP64 WLX64:WML64 WVT64:WWH64 J65600:Z65600 JH65600:JV65600 TD65600:TR65600 ACZ65600:ADN65600 AMV65600:ANJ65600 AWR65600:AXF65600 BGN65600:BHB65600 BQJ65600:BQX65600 CAF65600:CAT65600 CKB65600:CKP65600 CTX65600:CUL65600 DDT65600:DEH65600 DNP65600:DOD65600 DXL65600:DXZ65600 EHH65600:EHV65600 ERD65600:ERR65600 FAZ65600:FBN65600 FKV65600:FLJ65600 FUR65600:FVF65600 GEN65600:GFB65600 GOJ65600:GOX65600 GYF65600:GYT65600 HIB65600:HIP65600 HRX65600:HSL65600 IBT65600:ICH65600 ILP65600:IMD65600 IVL65600:IVZ65600 JFH65600:JFV65600 JPD65600:JPR65600 JYZ65600:JZN65600 KIV65600:KJJ65600 KSR65600:KTF65600 LCN65600:LDB65600 LMJ65600:LMX65600 LWF65600:LWT65600 MGB65600:MGP65600 MPX65600:MQL65600 MZT65600:NAH65600 NJP65600:NKD65600 NTL65600:NTZ65600 ODH65600:ODV65600 OND65600:ONR65600 OWZ65600:OXN65600 PGV65600:PHJ65600 PQR65600:PRF65600 QAN65600:QBB65600 QKJ65600:QKX65600 QUF65600:QUT65600 REB65600:REP65600 RNX65600:ROL65600 RXT65600:RYH65600 SHP65600:SID65600 SRL65600:SRZ65600 TBH65600:TBV65600 TLD65600:TLR65600 TUZ65600:TVN65600 UEV65600:UFJ65600 UOR65600:UPF65600 UYN65600:UZB65600 VIJ65600:VIX65600 VSF65600:VST65600 WCB65600:WCP65600 WLX65600:WML65600 WVT65600:WWH65600 J131136:Z131136 JH131136:JV131136 TD131136:TR131136 ACZ131136:ADN131136 AMV131136:ANJ131136 AWR131136:AXF131136 BGN131136:BHB131136 BQJ131136:BQX131136 CAF131136:CAT131136 CKB131136:CKP131136 CTX131136:CUL131136 DDT131136:DEH131136 DNP131136:DOD131136 DXL131136:DXZ131136 EHH131136:EHV131136 ERD131136:ERR131136 FAZ131136:FBN131136 FKV131136:FLJ131136 FUR131136:FVF131136 GEN131136:GFB131136 GOJ131136:GOX131136 GYF131136:GYT131136 HIB131136:HIP131136 HRX131136:HSL131136 IBT131136:ICH131136 ILP131136:IMD131136 IVL131136:IVZ131136 JFH131136:JFV131136 JPD131136:JPR131136 JYZ131136:JZN131136 KIV131136:KJJ131136 KSR131136:KTF131136 LCN131136:LDB131136 LMJ131136:LMX131136 LWF131136:LWT131136 MGB131136:MGP131136 MPX131136:MQL131136 MZT131136:NAH131136 NJP131136:NKD131136 NTL131136:NTZ131136 ODH131136:ODV131136 OND131136:ONR131136 OWZ131136:OXN131136 PGV131136:PHJ131136 PQR131136:PRF131136 QAN131136:QBB131136 QKJ131136:QKX131136 QUF131136:QUT131136 REB131136:REP131136 RNX131136:ROL131136 RXT131136:RYH131136 SHP131136:SID131136 SRL131136:SRZ131136 TBH131136:TBV131136 TLD131136:TLR131136 TUZ131136:TVN131136 UEV131136:UFJ131136 UOR131136:UPF131136 UYN131136:UZB131136 VIJ131136:VIX131136 VSF131136:VST131136 WCB131136:WCP131136 WLX131136:WML131136 WVT131136:WWH131136 J196672:Z196672 JH196672:JV196672 TD196672:TR196672 ACZ196672:ADN196672 AMV196672:ANJ196672 AWR196672:AXF196672 BGN196672:BHB196672 BQJ196672:BQX196672 CAF196672:CAT196672 CKB196672:CKP196672 CTX196672:CUL196672 DDT196672:DEH196672 DNP196672:DOD196672 DXL196672:DXZ196672 EHH196672:EHV196672 ERD196672:ERR196672 FAZ196672:FBN196672 FKV196672:FLJ196672 FUR196672:FVF196672 GEN196672:GFB196672 GOJ196672:GOX196672 GYF196672:GYT196672 HIB196672:HIP196672 HRX196672:HSL196672 IBT196672:ICH196672 ILP196672:IMD196672 IVL196672:IVZ196672 JFH196672:JFV196672 JPD196672:JPR196672 JYZ196672:JZN196672 KIV196672:KJJ196672 KSR196672:KTF196672 LCN196672:LDB196672 LMJ196672:LMX196672 LWF196672:LWT196672 MGB196672:MGP196672 MPX196672:MQL196672 MZT196672:NAH196672 NJP196672:NKD196672 NTL196672:NTZ196672 ODH196672:ODV196672 OND196672:ONR196672 OWZ196672:OXN196672 PGV196672:PHJ196672 PQR196672:PRF196672 QAN196672:QBB196672 QKJ196672:QKX196672 QUF196672:QUT196672 REB196672:REP196672 RNX196672:ROL196672 RXT196672:RYH196672 SHP196672:SID196672 SRL196672:SRZ196672 TBH196672:TBV196672 TLD196672:TLR196672 TUZ196672:TVN196672 UEV196672:UFJ196672 UOR196672:UPF196672 UYN196672:UZB196672 VIJ196672:VIX196672 VSF196672:VST196672 WCB196672:WCP196672 WLX196672:WML196672 WVT196672:WWH196672 J262208:Z262208 JH262208:JV262208 TD262208:TR262208 ACZ262208:ADN262208 AMV262208:ANJ262208 AWR262208:AXF262208 BGN262208:BHB262208 BQJ262208:BQX262208 CAF262208:CAT262208 CKB262208:CKP262208 CTX262208:CUL262208 DDT262208:DEH262208 DNP262208:DOD262208 DXL262208:DXZ262208 EHH262208:EHV262208 ERD262208:ERR262208 FAZ262208:FBN262208 FKV262208:FLJ262208 FUR262208:FVF262208 GEN262208:GFB262208 GOJ262208:GOX262208 GYF262208:GYT262208 HIB262208:HIP262208 HRX262208:HSL262208 IBT262208:ICH262208 ILP262208:IMD262208 IVL262208:IVZ262208 JFH262208:JFV262208 JPD262208:JPR262208 JYZ262208:JZN262208 KIV262208:KJJ262208 KSR262208:KTF262208 LCN262208:LDB262208 LMJ262208:LMX262208 LWF262208:LWT262208 MGB262208:MGP262208 MPX262208:MQL262208 MZT262208:NAH262208 NJP262208:NKD262208 NTL262208:NTZ262208 ODH262208:ODV262208 OND262208:ONR262208 OWZ262208:OXN262208 PGV262208:PHJ262208 PQR262208:PRF262208 QAN262208:QBB262208 QKJ262208:QKX262208 QUF262208:QUT262208 REB262208:REP262208 RNX262208:ROL262208 RXT262208:RYH262208 SHP262208:SID262208 SRL262208:SRZ262208 TBH262208:TBV262208 TLD262208:TLR262208 TUZ262208:TVN262208 UEV262208:UFJ262208 UOR262208:UPF262208 UYN262208:UZB262208 VIJ262208:VIX262208 VSF262208:VST262208 WCB262208:WCP262208 WLX262208:WML262208 WVT262208:WWH262208 J327744:Z327744 JH327744:JV327744 TD327744:TR327744 ACZ327744:ADN327744 AMV327744:ANJ327744 AWR327744:AXF327744 BGN327744:BHB327744 BQJ327744:BQX327744 CAF327744:CAT327744 CKB327744:CKP327744 CTX327744:CUL327744 DDT327744:DEH327744 DNP327744:DOD327744 DXL327744:DXZ327744 EHH327744:EHV327744 ERD327744:ERR327744 FAZ327744:FBN327744 FKV327744:FLJ327744 FUR327744:FVF327744 GEN327744:GFB327744 GOJ327744:GOX327744 GYF327744:GYT327744 HIB327744:HIP327744 HRX327744:HSL327744 IBT327744:ICH327744 ILP327744:IMD327744 IVL327744:IVZ327744 JFH327744:JFV327744 JPD327744:JPR327744 JYZ327744:JZN327744 KIV327744:KJJ327744 KSR327744:KTF327744 LCN327744:LDB327744 LMJ327744:LMX327744 LWF327744:LWT327744 MGB327744:MGP327744 MPX327744:MQL327744 MZT327744:NAH327744 NJP327744:NKD327744 NTL327744:NTZ327744 ODH327744:ODV327744 OND327744:ONR327744 OWZ327744:OXN327744 PGV327744:PHJ327744 PQR327744:PRF327744 QAN327744:QBB327744 QKJ327744:QKX327744 QUF327744:QUT327744 REB327744:REP327744 RNX327744:ROL327744 RXT327744:RYH327744 SHP327744:SID327744 SRL327744:SRZ327744 TBH327744:TBV327744 TLD327744:TLR327744 TUZ327744:TVN327744 UEV327744:UFJ327744 UOR327744:UPF327744 UYN327744:UZB327744 VIJ327744:VIX327744 VSF327744:VST327744 WCB327744:WCP327744 WLX327744:WML327744 WVT327744:WWH327744 J393280:Z393280 JH393280:JV393280 TD393280:TR393280 ACZ393280:ADN393280 AMV393280:ANJ393280 AWR393280:AXF393280 BGN393280:BHB393280 BQJ393280:BQX393280 CAF393280:CAT393280 CKB393280:CKP393280 CTX393280:CUL393280 DDT393280:DEH393280 DNP393280:DOD393280 DXL393280:DXZ393280 EHH393280:EHV393280 ERD393280:ERR393280 FAZ393280:FBN393280 FKV393280:FLJ393280 FUR393280:FVF393280 GEN393280:GFB393280 GOJ393280:GOX393280 GYF393280:GYT393280 HIB393280:HIP393280 HRX393280:HSL393280 IBT393280:ICH393280 ILP393280:IMD393280 IVL393280:IVZ393280 JFH393280:JFV393280 JPD393280:JPR393280 JYZ393280:JZN393280 KIV393280:KJJ393280 KSR393280:KTF393280 LCN393280:LDB393280 LMJ393280:LMX393280 LWF393280:LWT393280 MGB393280:MGP393280 MPX393280:MQL393280 MZT393280:NAH393280 NJP393280:NKD393280 NTL393280:NTZ393280 ODH393280:ODV393280 OND393280:ONR393280 OWZ393280:OXN393280 PGV393280:PHJ393280 PQR393280:PRF393280 QAN393280:QBB393280 QKJ393280:QKX393280 QUF393280:QUT393280 REB393280:REP393280 RNX393280:ROL393280 RXT393280:RYH393280 SHP393280:SID393280 SRL393280:SRZ393280 TBH393280:TBV393280 TLD393280:TLR393280 TUZ393280:TVN393280 UEV393280:UFJ393280 UOR393280:UPF393280 UYN393280:UZB393280 VIJ393280:VIX393280 VSF393280:VST393280 WCB393280:WCP393280 WLX393280:WML393280 WVT393280:WWH393280 J458816:Z458816 JH458816:JV458816 TD458816:TR458816 ACZ458816:ADN458816 AMV458816:ANJ458816 AWR458816:AXF458816 BGN458816:BHB458816 BQJ458816:BQX458816 CAF458816:CAT458816 CKB458816:CKP458816 CTX458816:CUL458816 DDT458816:DEH458816 DNP458816:DOD458816 DXL458816:DXZ458816 EHH458816:EHV458816 ERD458816:ERR458816 FAZ458816:FBN458816 FKV458816:FLJ458816 FUR458816:FVF458816 GEN458816:GFB458816 GOJ458816:GOX458816 GYF458816:GYT458816 HIB458816:HIP458816 HRX458816:HSL458816 IBT458816:ICH458816 ILP458816:IMD458816 IVL458816:IVZ458816 JFH458816:JFV458816 JPD458816:JPR458816 JYZ458816:JZN458816 KIV458816:KJJ458816 KSR458816:KTF458816 LCN458816:LDB458816 LMJ458816:LMX458816 LWF458816:LWT458816 MGB458816:MGP458816 MPX458816:MQL458816 MZT458816:NAH458816 NJP458816:NKD458816 NTL458816:NTZ458816 ODH458816:ODV458816 OND458816:ONR458816 OWZ458816:OXN458816 PGV458816:PHJ458816 PQR458816:PRF458816 QAN458816:QBB458816 QKJ458816:QKX458816 QUF458816:QUT458816 REB458816:REP458816 RNX458816:ROL458816 RXT458816:RYH458816 SHP458816:SID458816 SRL458816:SRZ458816 TBH458816:TBV458816 TLD458816:TLR458816 TUZ458816:TVN458816 UEV458816:UFJ458816 UOR458816:UPF458816 UYN458816:UZB458816 VIJ458816:VIX458816 VSF458816:VST458816 WCB458816:WCP458816 WLX458816:WML458816 WVT458816:WWH458816 J524352:Z524352 JH524352:JV524352 TD524352:TR524352 ACZ524352:ADN524352 AMV524352:ANJ524352 AWR524352:AXF524352 BGN524352:BHB524352 BQJ524352:BQX524352 CAF524352:CAT524352 CKB524352:CKP524352 CTX524352:CUL524352 DDT524352:DEH524352 DNP524352:DOD524352 DXL524352:DXZ524352 EHH524352:EHV524352 ERD524352:ERR524352 FAZ524352:FBN524352 FKV524352:FLJ524352 FUR524352:FVF524352 GEN524352:GFB524352 GOJ524352:GOX524352 GYF524352:GYT524352 HIB524352:HIP524352 HRX524352:HSL524352 IBT524352:ICH524352 ILP524352:IMD524352 IVL524352:IVZ524352 JFH524352:JFV524352 JPD524352:JPR524352 JYZ524352:JZN524352 KIV524352:KJJ524352 KSR524352:KTF524352 LCN524352:LDB524352 LMJ524352:LMX524352 LWF524352:LWT524352 MGB524352:MGP524352 MPX524352:MQL524352 MZT524352:NAH524352 NJP524352:NKD524352 NTL524352:NTZ524352 ODH524352:ODV524352 OND524352:ONR524352 OWZ524352:OXN524352 PGV524352:PHJ524352 PQR524352:PRF524352 QAN524352:QBB524352 QKJ524352:QKX524352 QUF524352:QUT524352 REB524352:REP524352 RNX524352:ROL524352 RXT524352:RYH524352 SHP524352:SID524352 SRL524352:SRZ524352 TBH524352:TBV524352 TLD524352:TLR524352 TUZ524352:TVN524352 UEV524352:UFJ524352 UOR524352:UPF524352 UYN524352:UZB524352 VIJ524352:VIX524352 VSF524352:VST524352 WCB524352:WCP524352 WLX524352:WML524352 WVT524352:WWH524352 J589888:Z589888 JH589888:JV589888 TD589888:TR589888 ACZ589888:ADN589888 AMV589888:ANJ589888 AWR589888:AXF589888 BGN589888:BHB589888 BQJ589888:BQX589888 CAF589888:CAT589888 CKB589888:CKP589888 CTX589888:CUL589888 DDT589888:DEH589888 DNP589888:DOD589888 DXL589888:DXZ589888 EHH589888:EHV589888 ERD589888:ERR589888 FAZ589888:FBN589888 FKV589888:FLJ589888 FUR589888:FVF589888 GEN589888:GFB589888 GOJ589888:GOX589888 GYF589888:GYT589888 HIB589888:HIP589888 HRX589888:HSL589888 IBT589888:ICH589888 ILP589888:IMD589888 IVL589888:IVZ589888 JFH589888:JFV589888 JPD589888:JPR589888 JYZ589888:JZN589888 KIV589888:KJJ589888 KSR589888:KTF589888 LCN589888:LDB589888 LMJ589888:LMX589888 LWF589888:LWT589888 MGB589888:MGP589888 MPX589888:MQL589888 MZT589888:NAH589888 NJP589888:NKD589888 NTL589888:NTZ589888 ODH589888:ODV589888 OND589888:ONR589888 OWZ589888:OXN589888 PGV589888:PHJ589888 PQR589888:PRF589888 QAN589888:QBB589888 QKJ589888:QKX589888 QUF589888:QUT589888 REB589888:REP589888 RNX589888:ROL589888 RXT589888:RYH589888 SHP589888:SID589888 SRL589888:SRZ589888 TBH589888:TBV589888 TLD589888:TLR589888 TUZ589888:TVN589888 UEV589888:UFJ589888 UOR589888:UPF589888 UYN589888:UZB589888 VIJ589888:VIX589888 VSF589888:VST589888 WCB589888:WCP589888 WLX589888:WML589888 WVT589888:WWH589888 J655424:Z655424 JH655424:JV655424 TD655424:TR655424 ACZ655424:ADN655424 AMV655424:ANJ655424 AWR655424:AXF655424 BGN655424:BHB655424 BQJ655424:BQX655424 CAF655424:CAT655424 CKB655424:CKP655424 CTX655424:CUL655424 DDT655424:DEH655424 DNP655424:DOD655424 DXL655424:DXZ655424 EHH655424:EHV655424 ERD655424:ERR655424 FAZ655424:FBN655424 FKV655424:FLJ655424 FUR655424:FVF655424 GEN655424:GFB655424 GOJ655424:GOX655424 GYF655424:GYT655424 HIB655424:HIP655424 HRX655424:HSL655424 IBT655424:ICH655424 ILP655424:IMD655424 IVL655424:IVZ655424 JFH655424:JFV655424 JPD655424:JPR655424 JYZ655424:JZN655424 KIV655424:KJJ655424 KSR655424:KTF655424 LCN655424:LDB655424 LMJ655424:LMX655424 LWF655424:LWT655424 MGB655424:MGP655424 MPX655424:MQL655424 MZT655424:NAH655424 NJP655424:NKD655424 NTL655424:NTZ655424 ODH655424:ODV655424 OND655424:ONR655424 OWZ655424:OXN655424 PGV655424:PHJ655424 PQR655424:PRF655424 QAN655424:QBB655424 QKJ655424:QKX655424 QUF655424:QUT655424 REB655424:REP655424 RNX655424:ROL655424 RXT655424:RYH655424 SHP655424:SID655424 SRL655424:SRZ655424 TBH655424:TBV655424 TLD655424:TLR655424 TUZ655424:TVN655424 UEV655424:UFJ655424 UOR655424:UPF655424 UYN655424:UZB655424 VIJ655424:VIX655424 VSF655424:VST655424 WCB655424:WCP655424 WLX655424:WML655424 WVT655424:WWH655424 J720960:Z720960 JH720960:JV720960 TD720960:TR720960 ACZ720960:ADN720960 AMV720960:ANJ720960 AWR720960:AXF720960 BGN720960:BHB720960 BQJ720960:BQX720960 CAF720960:CAT720960 CKB720960:CKP720960 CTX720960:CUL720960 DDT720960:DEH720960 DNP720960:DOD720960 DXL720960:DXZ720960 EHH720960:EHV720960 ERD720960:ERR720960 FAZ720960:FBN720960 FKV720960:FLJ720960 FUR720960:FVF720960 GEN720960:GFB720960 GOJ720960:GOX720960 GYF720960:GYT720960 HIB720960:HIP720960 HRX720960:HSL720960 IBT720960:ICH720960 ILP720960:IMD720960 IVL720960:IVZ720960 JFH720960:JFV720960 JPD720960:JPR720960 JYZ720960:JZN720960 KIV720960:KJJ720960 KSR720960:KTF720960 LCN720960:LDB720960 LMJ720960:LMX720960 LWF720960:LWT720960 MGB720960:MGP720960 MPX720960:MQL720960 MZT720960:NAH720960 NJP720960:NKD720960 NTL720960:NTZ720960 ODH720960:ODV720960 OND720960:ONR720960 OWZ720960:OXN720960 PGV720960:PHJ720960 PQR720960:PRF720960 QAN720960:QBB720960 QKJ720960:QKX720960 QUF720960:QUT720960 REB720960:REP720960 RNX720960:ROL720960 RXT720960:RYH720960 SHP720960:SID720960 SRL720960:SRZ720960 TBH720960:TBV720960 TLD720960:TLR720960 TUZ720960:TVN720960 UEV720960:UFJ720960 UOR720960:UPF720960 UYN720960:UZB720960 VIJ720960:VIX720960 VSF720960:VST720960 WCB720960:WCP720960 WLX720960:WML720960 WVT720960:WWH720960 J786496:Z786496 JH786496:JV786496 TD786496:TR786496 ACZ786496:ADN786496 AMV786496:ANJ786496 AWR786496:AXF786496 BGN786496:BHB786496 BQJ786496:BQX786496 CAF786496:CAT786496 CKB786496:CKP786496 CTX786496:CUL786496 DDT786496:DEH786496 DNP786496:DOD786496 DXL786496:DXZ786496 EHH786496:EHV786496 ERD786496:ERR786496 FAZ786496:FBN786496 FKV786496:FLJ786496 FUR786496:FVF786496 GEN786496:GFB786496 GOJ786496:GOX786496 GYF786496:GYT786496 HIB786496:HIP786496 HRX786496:HSL786496 IBT786496:ICH786496 ILP786496:IMD786496 IVL786496:IVZ786496 JFH786496:JFV786496 JPD786496:JPR786496 JYZ786496:JZN786496 KIV786496:KJJ786496 KSR786496:KTF786496 LCN786496:LDB786496 LMJ786496:LMX786496 LWF786496:LWT786496 MGB786496:MGP786496 MPX786496:MQL786496 MZT786496:NAH786496 NJP786496:NKD786496 NTL786496:NTZ786496 ODH786496:ODV786496 OND786496:ONR786496 OWZ786496:OXN786496 PGV786496:PHJ786496 PQR786496:PRF786496 QAN786496:QBB786496 QKJ786496:QKX786496 QUF786496:QUT786496 REB786496:REP786496 RNX786496:ROL786496 RXT786496:RYH786496 SHP786496:SID786496 SRL786496:SRZ786496 TBH786496:TBV786496 TLD786496:TLR786496 TUZ786496:TVN786496 UEV786496:UFJ786496 UOR786496:UPF786496 UYN786496:UZB786496 VIJ786496:VIX786496 VSF786496:VST786496 WCB786496:WCP786496 WLX786496:WML786496 WVT786496:WWH786496 J852032:Z852032 JH852032:JV852032 TD852032:TR852032 ACZ852032:ADN852032 AMV852032:ANJ852032 AWR852032:AXF852032 BGN852032:BHB852032 BQJ852032:BQX852032 CAF852032:CAT852032 CKB852032:CKP852032 CTX852032:CUL852032 DDT852032:DEH852032 DNP852032:DOD852032 DXL852032:DXZ852032 EHH852032:EHV852032 ERD852032:ERR852032 FAZ852032:FBN852032 FKV852032:FLJ852032 FUR852032:FVF852032 GEN852032:GFB852032 GOJ852032:GOX852032 GYF852032:GYT852032 HIB852032:HIP852032 HRX852032:HSL852032 IBT852032:ICH852032 ILP852032:IMD852032 IVL852032:IVZ852032 JFH852032:JFV852032 JPD852032:JPR852032 JYZ852032:JZN852032 KIV852032:KJJ852032 KSR852032:KTF852032 LCN852032:LDB852032 LMJ852032:LMX852032 LWF852032:LWT852032 MGB852032:MGP852032 MPX852032:MQL852032 MZT852032:NAH852032 NJP852032:NKD852032 NTL852032:NTZ852032 ODH852032:ODV852032 OND852032:ONR852032 OWZ852032:OXN852032 PGV852032:PHJ852032 PQR852032:PRF852032 QAN852032:QBB852032 QKJ852032:QKX852032 QUF852032:QUT852032 REB852032:REP852032 RNX852032:ROL852032 RXT852032:RYH852032 SHP852032:SID852032 SRL852032:SRZ852032 TBH852032:TBV852032 TLD852032:TLR852032 TUZ852032:TVN852032 UEV852032:UFJ852032 UOR852032:UPF852032 UYN852032:UZB852032 VIJ852032:VIX852032 VSF852032:VST852032 WCB852032:WCP852032 WLX852032:WML852032 WVT852032:WWH852032 J917568:Z917568 JH917568:JV917568 TD917568:TR917568 ACZ917568:ADN917568 AMV917568:ANJ917568 AWR917568:AXF917568 BGN917568:BHB917568 BQJ917568:BQX917568 CAF917568:CAT917568 CKB917568:CKP917568 CTX917568:CUL917568 DDT917568:DEH917568 DNP917568:DOD917568 DXL917568:DXZ917568 EHH917568:EHV917568 ERD917568:ERR917568 FAZ917568:FBN917568 FKV917568:FLJ917568 FUR917568:FVF917568 GEN917568:GFB917568 GOJ917568:GOX917568 GYF917568:GYT917568 HIB917568:HIP917568 HRX917568:HSL917568 IBT917568:ICH917568 ILP917568:IMD917568 IVL917568:IVZ917568 JFH917568:JFV917568 JPD917568:JPR917568 JYZ917568:JZN917568 KIV917568:KJJ917568 KSR917568:KTF917568 LCN917568:LDB917568 LMJ917568:LMX917568 LWF917568:LWT917568 MGB917568:MGP917568 MPX917568:MQL917568 MZT917568:NAH917568 NJP917568:NKD917568 NTL917568:NTZ917568 ODH917568:ODV917568 OND917568:ONR917568 OWZ917568:OXN917568 PGV917568:PHJ917568 PQR917568:PRF917568 QAN917568:QBB917568 QKJ917568:QKX917568 QUF917568:QUT917568 REB917568:REP917568 RNX917568:ROL917568 RXT917568:RYH917568 SHP917568:SID917568 SRL917568:SRZ917568 TBH917568:TBV917568 TLD917568:TLR917568 TUZ917568:TVN917568 UEV917568:UFJ917568 UOR917568:UPF917568 UYN917568:UZB917568 VIJ917568:VIX917568 VSF917568:VST917568 WCB917568:WCP917568 WLX917568:WML917568 WVT917568:WWH917568 J983104:Z983104 JH983104:JV983104 TD983104:TR983104 ACZ983104:ADN983104 AMV983104:ANJ983104 AWR983104:AXF983104 BGN983104:BHB983104 BQJ983104:BQX983104 CAF983104:CAT983104 CKB983104:CKP983104 CTX983104:CUL983104 DDT983104:DEH983104 DNP983104:DOD983104 DXL983104:DXZ983104 EHH983104:EHV983104 ERD983104:ERR983104 FAZ983104:FBN983104 FKV983104:FLJ983104 FUR983104:FVF983104 GEN983104:GFB983104 GOJ983104:GOX983104 GYF983104:GYT983104 HIB983104:HIP983104 HRX983104:HSL983104 IBT983104:ICH983104 ILP983104:IMD983104 IVL983104:IVZ983104 JFH983104:JFV983104 JPD983104:JPR983104 JYZ983104:JZN983104 KIV983104:KJJ983104 KSR983104:KTF983104 LCN983104:LDB983104 LMJ983104:LMX983104 LWF983104:LWT983104 MGB983104:MGP983104 MPX983104:MQL983104 MZT983104:NAH983104 NJP983104:NKD983104 NTL983104:NTZ983104 ODH983104:ODV983104 OND983104:ONR983104 OWZ983104:OXN983104 PGV983104:PHJ983104 PQR983104:PRF983104 QAN983104:QBB983104 QKJ983104:QKX983104 QUF983104:QUT983104 REB983104:REP983104 RNX983104:ROL983104 RXT983104:RYH983104 SHP983104:SID983104 SRL983104:SRZ983104 TBH983104:TBV983104 TLD983104:TLR983104 TUZ983104:TVN983104 UEV983104:UFJ983104 UOR983104:UPF983104 UYN983104:UZB983104 VIJ983104:VIX983104 VSF983104:VST983104 WCB983104:WCP983104 WLX983104:WML983104 WVT983104:WWH983104 J36:P36 JH36:JL36 TD36:TH36 ACZ36:ADD36 AMV36:AMZ36 AWR36:AWV36 BGN36:BGR36 BQJ36:BQN36 CAF36:CAJ36 CKB36:CKF36 CTX36:CUB36 DDT36:DDX36 DNP36:DNT36 DXL36:DXP36 EHH36:EHL36 ERD36:ERH36 FAZ36:FBD36 FKV36:FKZ36 FUR36:FUV36 GEN36:GER36 GOJ36:GON36 GYF36:GYJ36 HIB36:HIF36 HRX36:HSB36 IBT36:IBX36 ILP36:ILT36 IVL36:IVP36 JFH36:JFL36 JPD36:JPH36 JYZ36:JZD36 KIV36:KIZ36 KSR36:KSV36 LCN36:LCR36 LMJ36:LMN36 LWF36:LWJ36 MGB36:MGF36 MPX36:MQB36 MZT36:MZX36 NJP36:NJT36 NTL36:NTP36 ODH36:ODL36 OND36:ONH36 OWZ36:OXD36 PGV36:PGZ36 PQR36:PQV36 QAN36:QAR36 QKJ36:QKN36 QUF36:QUJ36 REB36:REF36 RNX36:ROB36 RXT36:RXX36 SHP36:SHT36 SRL36:SRP36 TBH36:TBL36 TLD36:TLH36 TUZ36:TVD36 UEV36:UEZ36 UOR36:UOV36 UYN36:UYR36 VIJ36:VIN36 VSF36:VSJ36 WCB36:WCF36 WLX36:WMB36 WVT36:WVX36 J65572:P65572 JH65572:JL65572 TD65572:TH65572 ACZ65572:ADD65572 AMV65572:AMZ65572 AWR65572:AWV65572 BGN65572:BGR65572 BQJ65572:BQN65572 CAF65572:CAJ65572 CKB65572:CKF65572 CTX65572:CUB65572 DDT65572:DDX65572 DNP65572:DNT65572 DXL65572:DXP65572 EHH65572:EHL65572 ERD65572:ERH65572 FAZ65572:FBD65572 FKV65572:FKZ65572 FUR65572:FUV65572 GEN65572:GER65572 GOJ65572:GON65572 GYF65572:GYJ65572 HIB65572:HIF65572 HRX65572:HSB65572 IBT65572:IBX65572 ILP65572:ILT65572 IVL65572:IVP65572 JFH65572:JFL65572 JPD65572:JPH65572 JYZ65572:JZD65572 KIV65572:KIZ65572 KSR65572:KSV65572 LCN65572:LCR65572 LMJ65572:LMN65572 LWF65572:LWJ65572 MGB65572:MGF65572 MPX65572:MQB65572 MZT65572:MZX65572 NJP65572:NJT65572 NTL65572:NTP65572 ODH65572:ODL65572 OND65572:ONH65572 OWZ65572:OXD65572 PGV65572:PGZ65572 PQR65572:PQV65572 QAN65572:QAR65572 QKJ65572:QKN65572 QUF65572:QUJ65572 REB65572:REF65572 RNX65572:ROB65572 RXT65572:RXX65572 SHP65572:SHT65572 SRL65572:SRP65572 TBH65572:TBL65572 TLD65572:TLH65572 TUZ65572:TVD65572 UEV65572:UEZ65572 UOR65572:UOV65572 UYN65572:UYR65572 VIJ65572:VIN65572 VSF65572:VSJ65572 WCB65572:WCF65572 WLX65572:WMB65572 WVT65572:WVX65572 J131108:P131108 JH131108:JL131108 TD131108:TH131108 ACZ131108:ADD131108 AMV131108:AMZ131108 AWR131108:AWV131108 BGN131108:BGR131108 BQJ131108:BQN131108 CAF131108:CAJ131108 CKB131108:CKF131108 CTX131108:CUB131108 DDT131108:DDX131108 DNP131108:DNT131108 DXL131108:DXP131108 EHH131108:EHL131108 ERD131108:ERH131108 FAZ131108:FBD131108 FKV131108:FKZ131108 FUR131108:FUV131108 GEN131108:GER131108 GOJ131108:GON131108 GYF131108:GYJ131108 HIB131108:HIF131108 HRX131108:HSB131108 IBT131108:IBX131108 ILP131108:ILT131108 IVL131108:IVP131108 JFH131108:JFL131108 JPD131108:JPH131108 JYZ131108:JZD131108 KIV131108:KIZ131108 KSR131108:KSV131108 LCN131108:LCR131108 LMJ131108:LMN131108 LWF131108:LWJ131108 MGB131108:MGF131108 MPX131108:MQB131108 MZT131108:MZX131108 NJP131108:NJT131108 NTL131108:NTP131108 ODH131108:ODL131108 OND131108:ONH131108 OWZ131108:OXD131108 PGV131108:PGZ131108 PQR131108:PQV131108 QAN131108:QAR131108 QKJ131108:QKN131108 QUF131108:QUJ131108 REB131108:REF131108 RNX131108:ROB131108 RXT131108:RXX131108 SHP131108:SHT131108 SRL131108:SRP131108 TBH131108:TBL131108 TLD131108:TLH131108 TUZ131108:TVD131108 UEV131108:UEZ131108 UOR131108:UOV131108 UYN131108:UYR131108 VIJ131108:VIN131108 VSF131108:VSJ131108 WCB131108:WCF131108 WLX131108:WMB131108 WVT131108:WVX131108 J196644:P196644 JH196644:JL196644 TD196644:TH196644 ACZ196644:ADD196644 AMV196644:AMZ196644 AWR196644:AWV196644 BGN196644:BGR196644 BQJ196644:BQN196644 CAF196644:CAJ196644 CKB196644:CKF196644 CTX196644:CUB196644 DDT196644:DDX196644 DNP196644:DNT196644 DXL196644:DXP196644 EHH196644:EHL196644 ERD196644:ERH196644 FAZ196644:FBD196644 FKV196644:FKZ196644 FUR196644:FUV196644 GEN196644:GER196644 GOJ196644:GON196644 GYF196644:GYJ196644 HIB196644:HIF196644 HRX196644:HSB196644 IBT196644:IBX196644 ILP196644:ILT196644 IVL196644:IVP196644 JFH196644:JFL196644 JPD196644:JPH196644 JYZ196644:JZD196644 KIV196644:KIZ196644 KSR196644:KSV196644 LCN196644:LCR196644 LMJ196644:LMN196644 LWF196644:LWJ196644 MGB196644:MGF196644 MPX196644:MQB196644 MZT196644:MZX196644 NJP196644:NJT196644 NTL196644:NTP196644 ODH196644:ODL196644 OND196644:ONH196644 OWZ196644:OXD196644 PGV196644:PGZ196644 PQR196644:PQV196644 QAN196644:QAR196644 QKJ196644:QKN196644 QUF196644:QUJ196644 REB196644:REF196644 RNX196644:ROB196644 RXT196644:RXX196644 SHP196644:SHT196644 SRL196644:SRP196644 TBH196644:TBL196644 TLD196644:TLH196644 TUZ196644:TVD196644 UEV196644:UEZ196644 UOR196644:UOV196644 UYN196644:UYR196644 VIJ196644:VIN196644 VSF196644:VSJ196644 WCB196644:WCF196644 WLX196644:WMB196644 WVT196644:WVX196644 J262180:P262180 JH262180:JL262180 TD262180:TH262180 ACZ262180:ADD262180 AMV262180:AMZ262180 AWR262180:AWV262180 BGN262180:BGR262180 BQJ262180:BQN262180 CAF262180:CAJ262180 CKB262180:CKF262180 CTX262180:CUB262180 DDT262180:DDX262180 DNP262180:DNT262180 DXL262180:DXP262180 EHH262180:EHL262180 ERD262180:ERH262180 FAZ262180:FBD262180 FKV262180:FKZ262180 FUR262180:FUV262180 GEN262180:GER262180 GOJ262180:GON262180 GYF262180:GYJ262180 HIB262180:HIF262180 HRX262180:HSB262180 IBT262180:IBX262180 ILP262180:ILT262180 IVL262180:IVP262180 JFH262180:JFL262180 JPD262180:JPH262180 JYZ262180:JZD262180 KIV262180:KIZ262180 KSR262180:KSV262180 LCN262180:LCR262180 LMJ262180:LMN262180 LWF262180:LWJ262180 MGB262180:MGF262180 MPX262180:MQB262180 MZT262180:MZX262180 NJP262180:NJT262180 NTL262180:NTP262180 ODH262180:ODL262180 OND262180:ONH262180 OWZ262180:OXD262180 PGV262180:PGZ262180 PQR262180:PQV262180 QAN262180:QAR262180 QKJ262180:QKN262180 QUF262180:QUJ262180 REB262180:REF262180 RNX262180:ROB262180 RXT262180:RXX262180 SHP262180:SHT262180 SRL262180:SRP262180 TBH262180:TBL262180 TLD262180:TLH262180 TUZ262180:TVD262180 UEV262180:UEZ262180 UOR262180:UOV262180 UYN262180:UYR262180 VIJ262180:VIN262180 VSF262180:VSJ262180 WCB262180:WCF262180 WLX262180:WMB262180 WVT262180:WVX262180 J327716:P327716 JH327716:JL327716 TD327716:TH327716 ACZ327716:ADD327716 AMV327716:AMZ327716 AWR327716:AWV327716 BGN327716:BGR327716 BQJ327716:BQN327716 CAF327716:CAJ327716 CKB327716:CKF327716 CTX327716:CUB327716 DDT327716:DDX327716 DNP327716:DNT327716 DXL327716:DXP327716 EHH327716:EHL327716 ERD327716:ERH327716 FAZ327716:FBD327716 FKV327716:FKZ327716 FUR327716:FUV327716 GEN327716:GER327716 GOJ327716:GON327716 GYF327716:GYJ327716 HIB327716:HIF327716 HRX327716:HSB327716 IBT327716:IBX327716 ILP327716:ILT327716 IVL327716:IVP327716 JFH327716:JFL327716 JPD327716:JPH327716 JYZ327716:JZD327716 KIV327716:KIZ327716 KSR327716:KSV327716 LCN327716:LCR327716 LMJ327716:LMN327716 LWF327716:LWJ327716 MGB327716:MGF327716 MPX327716:MQB327716 MZT327716:MZX327716 NJP327716:NJT327716 NTL327716:NTP327716 ODH327716:ODL327716 OND327716:ONH327716 OWZ327716:OXD327716 PGV327716:PGZ327716 PQR327716:PQV327716 QAN327716:QAR327716 QKJ327716:QKN327716 QUF327716:QUJ327716 REB327716:REF327716 RNX327716:ROB327716 RXT327716:RXX327716 SHP327716:SHT327716 SRL327716:SRP327716 TBH327716:TBL327716 TLD327716:TLH327716 TUZ327716:TVD327716 UEV327716:UEZ327716 UOR327716:UOV327716 UYN327716:UYR327716 VIJ327716:VIN327716 VSF327716:VSJ327716 WCB327716:WCF327716 WLX327716:WMB327716 WVT327716:WVX327716 J393252:P393252 JH393252:JL393252 TD393252:TH393252 ACZ393252:ADD393252 AMV393252:AMZ393252 AWR393252:AWV393252 BGN393252:BGR393252 BQJ393252:BQN393252 CAF393252:CAJ393252 CKB393252:CKF393252 CTX393252:CUB393252 DDT393252:DDX393252 DNP393252:DNT393252 DXL393252:DXP393252 EHH393252:EHL393252 ERD393252:ERH393252 FAZ393252:FBD393252 FKV393252:FKZ393252 FUR393252:FUV393252 GEN393252:GER393252 GOJ393252:GON393252 GYF393252:GYJ393252 HIB393252:HIF393252 HRX393252:HSB393252 IBT393252:IBX393252 ILP393252:ILT393252 IVL393252:IVP393252 JFH393252:JFL393252 JPD393252:JPH393252 JYZ393252:JZD393252 KIV393252:KIZ393252 KSR393252:KSV393252 LCN393252:LCR393252 LMJ393252:LMN393252 LWF393252:LWJ393252 MGB393252:MGF393252 MPX393252:MQB393252 MZT393252:MZX393252 NJP393252:NJT393252 NTL393252:NTP393252 ODH393252:ODL393252 OND393252:ONH393252 OWZ393252:OXD393252 PGV393252:PGZ393252 PQR393252:PQV393252 QAN393252:QAR393252 QKJ393252:QKN393252 QUF393252:QUJ393252 REB393252:REF393252 RNX393252:ROB393252 RXT393252:RXX393252 SHP393252:SHT393252 SRL393252:SRP393252 TBH393252:TBL393252 TLD393252:TLH393252 TUZ393252:TVD393252 UEV393252:UEZ393252 UOR393252:UOV393252 UYN393252:UYR393252 VIJ393252:VIN393252 VSF393252:VSJ393252 WCB393252:WCF393252 WLX393252:WMB393252 WVT393252:WVX393252 J458788:P458788 JH458788:JL458788 TD458788:TH458788 ACZ458788:ADD458788 AMV458788:AMZ458788 AWR458788:AWV458788 BGN458788:BGR458788 BQJ458788:BQN458788 CAF458788:CAJ458788 CKB458788:CKF458788 CTX458788:CUB458788 DDT458788:DDX458788 DNP458788:DNT458788 DXL458788:DXP458788 EHH458788:EHL458788 ERD458788:ERH458788 FAZ458788:FBD458788 FKV458788:FKZ458788 FUR458788:FUV458788 GEN458788:GER458788 GOJ458788:GON458788 GYF458788:GYJ458788 HIB458788:HIF458788 HRX458788:HSB458788 IBT458788:IBX458788 ILP458788:ILT458788 IVL458788:IVP458788 JFH458788:JFL458788 JPD458788:JPH458788 JYZ458788:JZD458788 KIV458788:KIZ458788 KSR458788:KSV458788 LCN458788:LCR458788 LMJ458788:LMN458788 LWF458788:LWJ458788 MGB458788:MGF458788 MPX458788:MQB458788 MZT458788:MZX458788 NJP458788:NJT458788 NTL458788:NTP458788 ODH458788:ODL458788 OND458788:ONH458788 OWZ458788:OXD458788 PGV458788:PGZ458788 PQR458788:PQV458788 QAN458788:QAR458788 QKJ458788:QKN458788 QUF458788:QUJ458788 REB458788:REF458788 RNX458788:ROB458788 RXT458788:RXX458788 SHP458788:SHT458788 SRL458788:SRP458788 TBH458788:TBL458788 TLD458788:TLH458788 TUZ458788:TVD458788 UEV458788:UEZ458788 UOR458788:UOV458788 UYN458788:UYR458788 VIJ458788:VIN458788 VSF458788:VSJ458788 WCB458788:WCF458788 WLX458788:WMB458788 WVT458788:WVX458788 J524324:P524324 JH524324:JL524324 TD524324:TH524324 ACZ524324:ADD524324 AMV524324:AMZ524324 AWR524324:AWV524324 BGN524324:BGR524324 BQJ524324:BQN524324 CAF524324:CAJ524324 CKB524324:CKF524324 CTX524324:CUB524324 DDT524324:DDX524324 DNP524324:DNT524324 DXL524324:DXP524324 EHH524324:EHL524324 ERD524324:ERH524324 FAZ524324:FBD524324 FKV524324:FKZ524324 FUR524324:FUV524324 GEN524324:GER524324 GOJ524324:GON524324 GYF524324:GYJ524324 HIB524324:HIF524324 HRX524324:HSB524324 IBT524324:IBX524324 ILP524324:ILT524324 IVL524324:IVP524324 JFH524324:JFL524324 JPD524324:JPH524324 JYZ524324:JZD524324 KIV524324:KIZ524324 KSR524324:KSV524324 LCN524324:LCR524324 LMJ524324:LMN524324 LWF524324:LWJ524324 MGB524324:MGF524324 MPX524324:MQB524324 MZT524324:MZX524324 NJP524324:NJT524324 NTL524324:NTP524324 ODH524324:ODL524324 OND524324:ONH524324 OWZ524324:OXD524324 PGV524324:PGZ524324 PQR524324:PQV524324 QAN524324:QAR524324 QKJ524324:QKN524324 QUF524324:QUJ524324 REB524324:REF524324 RNX524324:ROB524324 RXT524324:RXX524324 SHP524324:SHT524324 SRL524324:SRP524324 TBH524324:TBL524324 TLD524324:TLH524324 TUZ524324:TVD524324 UEV524324:UEZ524324 UOR524324:UOV524324 UYN524324:UYR524324 VIJ524324:VIN524324 VSF524324:VSJ524324 WCB524324:WCF524324 WLX524324:WMB524324 WVT524324:WVX524324 J589860:P589860 JH589860:JL589860 TD589860:TH589860 ACZ589860:ADD589860 AMV589860:AMZ589860 AWR589860:AWV589860 BGN589860:BGR589860 BQJ589860:BQN589860 CAF589860:CAJ589860 CKB589860:CKF589860 CTX589860:CUB589860 DDT589860:DDX589860 DNP589860:DNT589860 DXL589860:DXP589860 EHH589860:EHL589860 ERD589860:ERH589860 FAZ589860:FBD589860 FKV589860:FKZ589860 FUR589860:FUV589860 GEN589860:GER589860 GOJ589860:GON589860 GYF589860:GYJ589860 HIB589860:HIF589860 HRX589860:HSB589860 IBT589860:IBX589860 ILP589860:ILT589860 IVL589860:IVP589860 JFH589860:JFL589860 JPD589860:JPH589860 JYZ589860:JZD589860 KIV589860:KIZ589860 KSR589860:KSV589860 LCN589860:LCR589860 LMJ589860:LMN589860 LWF589860:LWJ589860 MGB589860:MGF589860 MPX589860:MQB589860 MZT589860:MZX589860 NJP589860:NJT589860 NTL589860:NTP589860 ODH589860:ODL589860 OND589860:ONH589860 OWZ589860:OXD589860 PGV589860:PGZ589860 PQR589860:PQV589860 QAN589860:QAR589860 QKJ589860:QKN589860 QUF589860:QUJ589860 REB589860:REF589860 RNX589860:ROB589860 RXT589860:RXX589860 SHP589860:SHT589860 SRL589860:SRP589860 TBH589860:TBL589860 TLD589860:TLH589860 TUZ589860:TVD589860 UEV589860:UEZ589860 UOR589860:UOV589860 UYN589860:UYR589860 VIJ589860:VIN589860 VSF589860:VSJ589860 WCB589860:WCF589860 WLX589860:WMB589860 WVT589860:WVX589860 J655396:P655396 JH655396:JL655396 TD655396:TH655396 ACZ655396:ADD655396 AMV655396:AMZ655396 AWR655396:AWV655396 BGN655396:BGR655396 BQJ655396:BQN655396 CAF655396:CAJ655396 CKB655396:CKF655396 CTX655396:CUB655396 DDT655396:DDX655396 DNP655396:DNT655396 DXL655396:DXP655396 EHH655396:EHL655396 ERD655396:ERH655396 FAZ655396:FBD655396 FKV655396:FKZ655396 FUR655396:FUV655396 GEN655396:GER655396 GOJ655396:GON655396 GYF655396:GYJ655396 HIB655396:HIF655396 HRX655396:HSB655396 IBT655396:IBX655396 ILP655396:ILT655396 IVL655396:IVP655396 JFH655396:JFL655396 JPD655396:JPH655396 JYZ655396:JZD655396 KIV655396:KIZ655396 KSR655396:KSV655396 LCN655396:LCR655396 LMJ655396:LMN655396 LWF655396:LWJ655396 MGB655396:MGF655396 MPX655396:MQB655396 MZT655396:MZX655396 NJP655396:NJT655396 NTL655396:NTP655396 ODH655396:ODL655396 OND655396:ONH655396 OWZ655396:OXD655396 PGV655396:PGZ655396 PQR655396:PQV655396 QAN655396:QAR655396 QKJ655396:QKN655396 QUF655396:QUJ655396 REB655396:REF655396 RNX655396:ROB655396 RXT655396:RXX655396 SHP655396:SHT655396 SRL655396:SRP655396 TBH655396:TBL655396 TLD655396:TLH655396 TUZ655396:TVD655396 UEV655396:UEZ655396 UOR655396:UOV655396 UYN655396:UYR655396 VIJ655396:VIN655396 VSF655396:VSJ655396 WCB655396:WCF655396 WLX655396:WMB655396 WVT655396:WVX655396 J720932:P720932 JH720932:JL720932 TD720932:TH720932 ACZ720932:ADD720932 AMV720932:AMZ720932 AWR720932:AWV720932 BGN720932:BGR720932 BQJ720932:BQN720932 CAF720932:CAJ720932 CKB720932:CKF720932 CTX720932:CUB720932 DDT720932:DDX720932 DNP720932:DNT720932 DXL720932:DXP720932 EHH720932:EHL720932 ERD720932:ERH720932 FAZ720932:FBD720932 FKV720932:FKZ720932 FUR720932:FUV720932 GEN720932:GER720932 GOJ720932:GON720932 GYF720932:GYJ720932 HIB720932:HIF720932 HRX720932:HSB720932 IBT720932:IBX720932 ILP720932:ILT720932 IVL720932:IVP720932 JFH720932:JFL720932 JPD720932:JPH720932 JYZ720932:JZD720932 KIV720932:KIZ720932 KSR720932:KSV720932 LCN720932:LCR720932 LMJ720932:LMN720932 LWF720932:LWJ720932 MGB720932:MGF720932 MPX720932:MQB720932 MZT720932:MZX720932 NJP720932:NJT720932 NTL720932:NTP720932 ODH720932:ODL720932 OND720932:ONH720932 OWZ720932:OXD720932 PGV720932:PGZ720932 PQR720932:PQV720932 QAN720932:QAR720932 QKJ720932:QKN720932 QUF720932:QUJ720932 REB720932:REF720932 RNX720932:ROB720932 RXT720932:RXX720932 SHP720932:SHT720932 SRL720932:SRP720932 TBH720932:TBL720932 TLD720932:TLH720932 TUZ720932:TVD720932 UEV720932:UEZ720932 UOR720932:UOV720932 UYN720932:UYR720932 VIJ720932:VIN720932 VSF720932:VSJ720932 WCB720932:WCF720932 WLX720932:WMB720932 WVT720932:WVX720932 J786468:P786468 JH786468:JL786468 TD786468:TH786468 ACZ786468:ADD786468 AMV786468:AMZ786468 AWR786468:AWV786468 BGN786468:BGR786468 BQJ786468:BQN786468 CAF786468:CAJ786468 CKB786468:CKF786468 CTX786468:CUB786468 DDT786468:DDX786468 DNP786468:DNT786468 DXL786468:DXP786468 EHH786468:EHL786468 ERD786468:ERH786468 FAZ786468:FBD786468 FKV786468:FKZ786468 FUR786468:FUV786468 GEN786468:GER786468 GOJ786468:GON786468 GYF786468:GYJ786468 HIB786468:HIF786468 HRX786468:HSB786468 IBT786468:IBX786468 ILP786468:ILT786468 IVL786468:IVP786468 JFH786468:JFL786468 JPD786468:JPH786468 JYZ786468:JZD786468 KIV786468:KIZ786468 KSR786468:KSV786468 LCN786468:LCR786468 LMJ786468:LMN786468 LWF786468:LWJ786468 MGB786468:MGF786468 MPX786468:MQB786468 MZT786468:MZX786468 NJP786468:NJT786468 NTL786468:NTP786468 ODH786468:ODL786468 OND786468:ONH786468 OWZ786468:OXD786468 PGV786468:PGZ786468 PQR786468:PQV786468 QAN786468:QAR786468 QKJ786468:QKN786468 QUF786468:QUJ786468 REB786468:REF786468 RNX786468:ROB786468 RXT786468:RXX786468 SHP786468:SHT786468 SRL786468:SRP786468 TBH786468:TBL786468 TLD786468:TLH786468 TUZ786468:TVD786468 UEV786468:UEZ786468 UOR786468:UOV786468 UYN786468:UYR786468 VIJ786468:VIN786468 VSF786468:VSJ786468 WCB786468:WCF786468 WLX786468:WMB786468 WVT786468:WVX786468 J852004:P852004 JH852004:JL852004 TD852004:TH852004 ACZ852004:ADD852004 AMV852004:AMZ852004 AWR852004:AWV852004 BGN852004:BGR852004 BQJ852004:BQN852004 CAF852004:CAJ852004 CKB852004:CKF852004 CTX852004:CUB852004 DDT852004:DDX852004 DNP852004:DNT852004 DXL852004:DXP852004 EHH852004:EHL852004 ERD852004:ERH852004 FAZ852004:FBD852004 FKV852004:FKZ852004 FUR852004:FUV852004 GEN852004:GER852004 GOJ852004:GON852004 GYF852004:GYJ852004 HIB852004:HIF852004 HRX852004:HSB852004 IBT852004:IBX852004 ILP852004:ILT852004 IVL852004:IVP852004 JFH852004:JFL852004 JPD852004:JPH852004 JYZ852004:JZD852004 KIV852004:KIZ852004 KSR852004:KSV852004 LCN852004:LCR852004 LMJ852004:LMN852004 LWF852004:LWJ852004 MGB852004:MGF852004 MPX852004:MQB852004 MZT852004:MZX852004 NJP852004:NJT852004 NTL852004:NTP852004 ODH852004:ODL852004 OND852004:ONH852004 OWZ852004:OXD852004 PGV852004:PGZ852004 PQR852004:PQV852004 QAN852004:QAR852004 QKJ852004:QKN852004 QUF852004:QUJ852004 REB852004:REF852004 RNX852004:ROB852004 RXT852004:RXX852004 SHP852004:SHT852004 SRL852004:SRP852004 TBH852004:TBL852004 TLD852004:TLH852004 TUZ852004:TVD852004 UEV852004:UEZ852004 UOR852004:UOV852004 UYN852004:UYR852004 VIJ852004:VIN852004 VSF852004:VSJ852004 WCB852004:WCF852004 WLX852004:WMB852004 WVT852004:WVX852004 J917540:P917540 JH917540:JL917540 TD917540:TH917540 ACZ917540:ADD917540 AMV917540:AMZ917540 AWR917540:AWV917540 BGN917540:BGR917540 BQJ917540:BQN917540 CAF917540:CAJ917540 CKB917540:CKF917540 CTX917540:CUB917540 DDT917540:DDX917540 DNP917540:DNT917540 DXL917540:DXP917540 EHH917540:EHL917540 ERD917540:ERH917540 FAZ917540:FBD917540 FKV917540:FKZ917540 FUR917540:FUV917540 GEN917540:GER917540 GOJ917540:GON917540 GYF917540:GYJ917540 HIB917540:HIF917540 HRX917540:HSB917540 IBT917540:IBX917540 ILP917540:ILT917540 IVL917540:IVP917540 JFH917540:JFL917540 JPD917540:JPH917540 JYZ917540:JZD917540 KIV917540:KIZ917540 KSR917540:KSV917540 LCN917540:LCR917540 LMJ917540:LMN917540 LWF917540:LWJ917540 MGB917540:MGF917540 MPX917540:MQB917540 MZT917540:MZX917540 NJP917540:NJT917540 NTL917540:NTP917540 ODH917540:ODL917540 OND917540:ONH917540 OWZ917540:OXD917540 PGV917540:PGZ917540 PQR917540:PQV917540 QAN917540:QAR917540 QKJ917540:QKN917540 QUF917540:QUJ917540 REB917540:REF917540 RNX917540:ROB917540 RXT917540:RXX917540 SHP917540:SHT917540 SRL917540:SRP917540 TBH917540:TBL917540 TLD917540:TLH917540 TUZ917540:TVD917540 UEV917540:UEZ917540 UOR917540:UOV917540 UYN917540:UYR917540 VIJ917540:VIN917540 VSF917540:VSJ917540 WCB917540:WCF917540 WLX917540:WMB917540 WVT917540:WVX917540 J983076:P983076 JH983076:JL983076 TD983076:TH983076 ACZ983076:ADD983076 AMV983076:AMZ983076 AWR983076:AWV983076 BGN983076:BGR983076 BQJ983076:BQN983076 CAF983076:CAJ983076 CKB983076:CKF983076 CTX983076:CUB983076 DDT983076:DDX983076 DNP983076:DNT983076 DXL983076:DXP983076 EHH983076:EHL983076 ERD983076:ERH983076 FAZ983076:FBD983076 FKV983076:FKZ983076 FUR983076:FUV983076 GEN983076:GER983076 GOJ983076:GON983076 GYF983076:GYJ983076 HIB983076:HIF983076 HRX983076:HSB983076 IBT983076:IBX983076 ILP983076:ILT983076 IVL983076:IVP983076 JFH983076:JFL983076 JPD983076:JPH983076 JYZ983076:JZD983076 KIV983076:KIZ983076 KSR983076:KSV983076 LCN983076:LCR983076 LMJ983076:LMN983076 LWF983076:LWJ983076 MGB983076:MGF983076 MPX983076:MQB983076 MZT983076:MZX983076 NJP983076:NJT983076 NTL983076:NTP983076 ODH983076:ODL983076 OND983076:ONH983076 OWZ983076:OXD983076 PGV983076:PGZ983076 PQR983076:PQV983076 QAN983076:QAR983076 QKJ983076:QKN983076 QUF983076:QUJ983076 REB983076:REF983076 RNX983076:ROB983076 RXT983076:RXX983076 SHP983076:SHT983076 SRL983076:SRP983076 TBH983076:TBL983076 TLD983076:TLH983076 TUZ983076:TVD983076 UEV983076:UEZ983076 UOR983076:UOV983076 UYN983076:UYR983076 VIJ983076:VIN983076 VSF983076:VSJ983076 WCB983076:WCF983076 WLX983076:WMB983076 WVT983076:WVX983076 J66:Z66 JH66:JV66 TD66:TR66 ACZ66:ADN66 AMV66:ANJ66 AWR66:AXF66 BGN66:BHB66 BQJ66:BQX66 CAF66:CAT66 CKB66:CKP66 CTX66:CUL66 DDT66:DEH66 DNP66:DOD66 DXL66:DXZ66 EHH66:EHV66 ERD66:ERR66 FAZ66:FBN66 FKV66:FLJ66 FUR66:FVF66 GEN66:GFB66 GOJ66:GOX66 GYF66:GYT66 HIB66:HIP66 HRX66:HSL66 IBT66:ICH66 ILP66:IMD66 IVL66:IVZ66 JFH66:JFV66 JPD66:JPR66 JYZ66:JZN66 KIV66:KJJ66 KSR66:KTF66 LCN66:LDB66 LMJ66:LMX66 LWF66:LWT66 MGB66:MGP66 MPX66:MQL66 MZT66:NAH66 NJP66:NKD66 NTL66:NTZ66 ODH66:ODV66 OND66:ONR66 OWZ66:OXN66 PGV66:PHJ66 PQR66:PRF66 QAN66:QBB66 QKJ66:QKX66 QUF66:QUT66 REB66:REP66 RNX66:ROL66 RXT66:RYH66 SHP66:SID66 SRL66:SRZ66 TBH66:TBV66 TLD66:TLR66 TUZ66:TVN66 UEV66:UFJ66 UOR66:UPF66 UYN66:UZB66 VIJ66:VIX66 VSF66:VST66 WCB66:WCP66 WLX66:WML66 WVT66:WWH66 J65602:Z65602 JH65602:JV65602 TD65602:TR65602 ACZ65602:ADN65602 AMV65602:ANJ65602 AWR65602:AXF65602 BGN65602:BHB65602 BQJ65602:BQX65602 CAF65602:CAT65602 CKB65602:CKP65602 CTX65602:CUL65602 DDT65602:DEH65602 DNP65602:DOD65602 DXL65602:DXZ65602 EHH65602:EHV65602 ERD65602:ERR65602 FAZ65602:FBN65602 FKV65602:FLJ65602 FUR65602:FVF65602 GEN65602:GFB65602 GOJ65602:GOX65602 GYF65602:GYT65602 HIB65602:HIP65602 HRX65602:HSL65602 IBT65602:ICH65602 ILP65602:IMD65602 IVL65602:IVZ65602 JFH65602:JFV65602 JPD65602:JPR65602 JYZ65602:JZN65602 KIV65602:KJJ65602 KSR65602:KTF65602 LCN65602:LDB65602 LMJ65602:LMX65602 LWF65602:LWT65602 MGB65602:MGP65602 MPX65602:MQL65602 MZT65602:NAH65602 NJP65602:NKD65602 NTL65602:NTZ65602 ODH65602:ODV65602 OND65602:ONR65602 OWZ65602:OXN65602 PGV65602:PHJ65602 PQR65602:PRF65602 QAN65602:QBB65602 QKJ65602:QKX65602 QUF65602:QUT65602 REB65602:REP65602 RNX65602:ROL65602 RXT65602:RYH65602 SHP65602:SID65602 SRL65602:SRZ65602 TBH65602:TBV65602 TLD65602:TLR65602 TUZ65602:TVN65602 UEV65602:UFJ65602 UOR65602:UPF65602 UYN65602:UZB65602 VIJ65602:VIX65602 VSF65602:VST65602 WCB65602:WCP65602 WLX65602:WML65602 WVT65602:WWH65602 J131138:Z131138 JH131138:JV131138 TD131138:TR131138 ACZ131138:ADN131138 AMV131138:ANJ131138 AWR131138:AXF131138 BGN131138:BHB131138 BQJ131138:BQX131138 CAF131138:CAT131138 CKB131138:CKP131138 CTX131138:CUL131138 DDT131138:DEH131138 DNP131138:DOD131138 DXL131138:DXZ131138 EHH131138:EHV131138 ERD131138:ERR131138 FAZ131138:FBN131138 FKV131138:FLJ131138 FUR131138:FVF131138 GEN131138:GFB131138 GOJ131138:GOX131138 GYF131138:GYT131138 HIB131138:HIP131138 HRX131138:HSL131138 IBT131138:ICH131138 ILP131138:IMD131138 IVL131138:IVZ131138 JFH131138:JFV131138 JPD131138:JPR131138 JYZ131138:JZN131138 KIV131138:KJJ131138 KSR131138:KTF131138 LCN131138:LDB131138 LMJ131138:LMX131138 LWF131138:LWT131138 MGB131138:MGP131138 MPX131138:MQL131138 MZT131138:NAH131138 NJP131138:NKD131138 NTL131138:NTZ131138 ODH131138:ODV131138 OND131138:ONR131138 OWZ131138:OXN131138 PGV131138:PHJ131138 PQR131138:PRF131138 QAN131138:QBB131138 QKJ131138:QKX131138 QUF131138:QUT131138 REB131138:REP131138 RNX131138:ROL131138 RXT131138:RYH131138 SHP131138:SID131138 SRL131138:SRZ131138 TBH131138:TBV131138 TLD131138:TLR131138 TUZ131138:TVN131138 UEV131138:UFJ131138 UOR131138:UPF131138 UYN131138:UZB131138 VIJ131138:VIX131138 VSF131138:VST131138 WCB131138:WCP131138 WLX131138:WML131138 WVT131138:WWH131138 J196674:Z196674 JH196674:JV196674 TD196674:TR196674 ACZ196674:ADN196674 AMV196674:ANJ196674 AWR196674:AXF196674 BGN196674:BHB196674 BQJ196674:BQX196674 CAF196674:CAT196674 CKB196674:CKP196674 CTX196674:CUL196674 DDT196674:DEH196674 DNP196674:DOD196674 DXL196674:DXZ196674 EHH196674:EHV196674 ERD196674:ERR196674 FAZ196674:FBN196674 FKV196674:FLJ196674 FUR196674:FVF196674 GEN196674:GFB196674 GOJ196674:GOX196674 GYF196674:GYT196674 HIB196674:HIP196674 HRX196674:HSL196674 IBT196674:ICH196674 ILP196674:IMD196674 IVL196674:IVZ196674 JFH196674:JFV196674 JPD196674:JPR196674 JYZ196674:JZN196674 KIV196674:KJJ196674 KSR196674:KTF196674 LCN196674:LDB196674 LMJ196674:LMX196674 LWF196674:LWT196674 MGB196674:MGP196674 MPX196674:MQL196674 MZT196674:NAH196674 NJP196674:NKD196674 NTL196674:NTZ196674 ODH196674:ODV196674 OND196674:ONR196674 OWZ196674:OXN196674 PGV196674:PHJ196674 PQR196674:PRF196674 QAN196674:QBB196674 QKJ196674:QKX196674 QUF196674:QUT196674 REB196674:REP196674 RNX196674:ROL196674 RXT196674:RYH196674 SHP196674:SID196674 SRL196674:SRZ196674 TBH196674:TBV196674 TLD196674:TLR196674 TUZ196674:TVN196674 UEV196674:UFJ196674 UOR196674:UPF196674 UYN196674:UZB196674 VIJ196674:VIX196674 VSF196674:VST196674 WCB196674:WCP196674 WLX196674:WML196674 WVT196674:WWH196674 J262210:Z262210 JH262210:JV262210 TD262210:TR262210 ACZ262210:ADN262210 AMV262210:ANJ262210 AWR262210:AXF262210 BGN262210:BHB262210 BQJ262210:BQX262210 CAF262210:CAT262210 CKB262210:CKP262210 CTX262210:CUL262210 DDT262210:DEH262210 DNP262210:DOD262210 DXL262210:DXZ262210 EHH262210:EHV262210 ERD262210:ERR262210 FAZ262210:FBN262210 FKV262210:FLJ262210 FUR262210:FVF262210 GEN262210:GFB262210 GOJ262210:GOX262210 GYF262210:GYT262210 HIB262210:HIP262210 HRX262210:HSL262210 IBT262210:ICH262210 ILP262210:IMD262210 IVL262210:IVZ262210 JFH262210:JFV262210 JPD262210:JPR262210 JYZ262210:JZN262210 KIV262210:KJJ262210 KSR262210:KTF262210 LCN262210:LDB262210 LMJ262210:LMX262210 LWF262210:LWT262210 MGB262210:MGP262210 MPX262210:MQL262210 MZT262210:NAH262210 NJP262210:NKD262210 NTL262210:NTZ262210 ODH262210:ODV262210 OND262210:ONR262210 OWZ262210:OXN262210 PGV262210:PHJ262210 PQR262210:PRF262210 QAN262210:QBB262210 QKJ262210:QKX262210 QUF262210:QUT262210 REB262210:REP262210 RNX262210:ROL262210 RXT262210:RYH262210 SHP262210:SID262210 SRL262210:SRZ262210 TBH262210:TBV262210 TLD262210:TLR262210 TUZ262210:TVN262210 UEV262210:UFJ262210 UOR262210:UPF262210 UYN262210:UZB262210 VIJ262210:VIX262210 VSF262210:VST262210 WCB262210:WCP262210 WLX262210:WML262210 WVT262210:WWH262210 J327746:Z327746 JH327746:JV327746 TD327746:TR327746 ACZ327746:ADN327746 AMV327746:ANJ327746 AWR327746:AXF327746 BGN327746:BHB327746 BQJ327746:BQX327746 CAF327746:CAT327746 CKB327746:CKP327746 CTX327746:CUL327746 DDT327746:DEH327746 DNP327746:DOD327746 DXL327746:DXZ327746 EHH327746:EHV327746 ERD327746:ERR327746 FAZ327746:FBN327746 FKV327746:FLJ327746 FUR327746:FVF327746 GEN327746:GFB327746 GOJ327746:GOX327746 GYF327746:GYT327746 HIB327746:HIP327746 HRX327746:HSL327746 IBT327746:ICH327746 ILP327746:IMD327746 IVL327746:IVZ327746 JFH327746:JFV327746 JPD327746:JPR327746 JYZ327746:JZN327746 KIV327746:KJJ327746 KSR327746:KTF327746 LCN327746:LDB327746 LMJ327746:LMX327746 LWF327746:LWT327746 MGB327746:MGP327746 MPX327746:MQL327746 MZT327746:NAH327746 NJP327746:NKD327746 NTL327746:NTZ327746 ODH327746:ODV327746 OND327746:ONR327746 OWZ327746:OXN327746 PGV327746:PHJ327746 PQR327746:PRF327746 QAN327746:QBB327746 QKJ327746:QKX327746 QUF327746:QUT327746 REB327746:REP327746 RNX327746:ROL327746 RXT327746:RYH327746 SHP327746:SID327746 SRL327746:SRZ327746 TBH327746:TBV327746 TLD327746:TLR327746 TUZ327746:TVN327746 UEV327746:UFJ327746 UOR327746:UPF327746 UYN327746:UZB327746 VIJ327746:VIX327746 VSF327746:VST327746 WCB327746:WCP327746 WLX327746:WML327746 WVT327746:WWH327746 J393282:Z393282 JH393282:JV393282 TD393282:TR393282 ACZ393282:ADN393282 AMV393282:ANJ393282 AWR393282:AXF393282 BGN393282:BHB393282 BQJ393282:BQX393282 CAF393282:CAT393282 CKB393282:CKP393282 CTX393282:CUL393282 DDT393282:DEH393282 DNP393282:DOD393282 DXL393282:DXZ393282 EHH393282:EHV393282 ERD393282:ERR393282 FAZ393282:FBN393282 FKV393282:FLJ393282 FUR393282:FVF393282 GEN393282:GFB393282 GOJ393282:GOX393282 GYF393282:GYT393282 HIB393282:HIP393282 HRX393282:HSL393282 IBT393282:ICH393282 ILP393282:IMD393282 IVL393282:IVZ393282 JFH393282:JFV393282 JPD393282:JPR393282 JYZ393282:JZN393282 KIV393282:KJJ393282 KSR393282:KTF393282 LCN393282:LDB393282 LMJ393282:LMX393282 LWF393282:LWT393282 MGB393282:MGP393282 MPX393282:MQL393282 MZT393282:NAH393282 NJP393282:NKD393282 NTL393282:NTZ393282 ODH393282:ODV393282 OND393282:ONR393282 OWZ393282:OXN393282 PGV393282:PHJ393282 PQR393282:PRF393282 QAN393282:QBB393282 QKJ393282:QKX393282 QUF393282:QUT393282 REB393282:REP393282 RNX393282:ROL393282 RXT393282:RYH393282 SHP393282:SID393282 SRL393282:SRZ393282 TBH393282:TBV393282 TLD393282:TLR393282 TUZ393282:TVN393282 UEV393282:UFJ393282 UOR393282:UPF393282 UYN393282:UZB393282 VIJ393282:VIX393282 VSF393282:VST393282 WCB393282:WCP393282 WLX393282:WML393282 WVT393282:WWH393282 J458818:Z458818 JH458818:JV458818 TD458818:TR458818 ACZ458818:ADN458818 AMV458818:ANJ458818 AWR458818:AXF458818 BGN458818:BHB458818 BQJ458818:BQX458818 CAF458818:CAT458818 CKB458818:CKP458818 CTX458818:CUL458818 DDT458818:DEH458818 DNP458818:DOD458818 DXL458818:DXZ458818 EHH458818:EHV458818 ERD458818:ERR458818 FAZ458818:FBN458818 FKV458818:FLJ458818 FUR458818:FVF458818 GEN458818:GFB458818 GOJ458818:GOX458818 GYF458818:GYT458818 HIB458818:HIP458818 HRX458818:HSL458818 IBT458818:ICH458818 ILP458818:IMD458818 IVL458818:IVZ458818 JFH458818:JFV458818 JPD458818:JPR458818 JYZ458818:JZN458818 KIV458818:KJJ458818 KSR458818:KTF458818 LCN458818:LDB458818 LMJ458818:LMX458818 LWF458818:LWT458818 MGB458818:MGP458818 MPX458818:MQL458818 MZT458818:NAH458818 NJP458818:NKD458818 NTL458818:NTZ458818 ODH458818:ODV458818 OND458818:ONR458818 OWZ458818:OXN458818 PGV458818:PHJ458818 PQR458818:PRF458818 QAN458818:QBB458818 QKJ458818:QKX458818 QUF458818:QUT458818 REB458818:REP458818 RNX458818:ROL458818 RXT458818:RYH458818 SHP458818:SID458818 SRL458818:SRZ458818 TBH458818:TBV458818 TLD458818:TLR458818 TUZ458818:TVN458818 UEV458818:UFJ458818 UOR458818:UPF458818 UYN458818:UZB458818 VIJ458818:VIX458818 VSF458818:VST458818 WCB458818:WCP458818 WLX458818:WML458818 WVT458818:WWH458818 J524354:Z524354 JH524354:JV524354 TD524354:TR524354 ACZ524354:ADN524354 AMV524354:ANJ524354 AWR524354:AXF524354 BGN524354:BHB524354 BQJ524354:BQX524354 CAF524354:CAT524354 CKB524354:CKP524354 CTX524354:CUL524354 DDT524354:DEH524354 DNP524354:DOD524354 DXL524354:DXZ524354 EHH524354:EHV524354 ERD524354:ERR524354 FAZ524354:FBN524354 FKV524354:FLJ524354 FUR524354:FVF524354 GEN524354:GFB524354 GOJ524354:GOX524354 GYF524354:GYT524354 HIB524354:HIP524354 HRX524354:HSL524354 IBT524354:ICH524354 ILP524354:IMD524354 IVL524354:IVZ524354 JFH524354:JFV524354 JPD524354:JPR524354 JYZ524354:JZN524354 KIV524354:KJJ524354 KSR524354:KTF524354 LCN524354:LDB524354 LMJ524354:LMX524354 LWF524354:LWT524354 MGB524354:MGP524354 MPX524354:MQL524354 MZT524354:NAH524354 NJP524354:NKD524354 NTL524354:NTZ524354 ODH524354:ODV524354 OND524354:ONR524354 OWZ524354:OXN524354 PGV524354:PHJ524354 PQR524354:PRF524354 QAN524354:QBB524354 QKJ524354:QKX524354 QUF524354:QUT524354 REB524354:REP524354 RNX524354:ROL524354 RXT524354:RYH524354 SHP524354:SID524354 SRL524354:SRZ524354 TBH524354:TBV524354 TLD524354:TLR524354 TUZ524354:TVN524354 UEV524354:UFJ524354 UOR524354:UPF524354 UYN524354:UZB524354 VIJ524354:VIX524354 VSF524354:VST524354 WCB524354:WCP524354 WLX524354:WML524354 WVT524354:WWH524354 J589890:Z589890 JH589890:JV589890 TD589890:TR589890 ACZ589890:ADN589890 AMV589890:ANJ589890 AWR589890:AXF589890 BGN589890:BHB589890 BQJ589890:BQX589890 CAF589890:CAT589890 CKB589890:CKP589890 CTX589890:CUL589890 DDT589890:DEH589890 DNP589890:DOD589890 DXL589890:DXZ589890 EHH589890:EHV589890 ERD589890:ERR589890 FAZ589890:FBN589890 FKV589890:FLJ589890 FUR589890:FVF589890 GEN589890:GFB589890 GOJ589890:GOX589890 GYF589890:GYT589890 HIB589890:HIP589890 HRX589890:HSL589890 IBT589890:ICH589890 ILP589890:IMD589890 IVL589890:IVZ589890 JFH589890:JFV589890 JPD589890:JPR589890 JYZ589890:JZN589890 KIV589890:KJJ589890 KSR589890:KTF589890 LCN589890:LDB589890 LMJ589890:LMX589890 LWF589890:LWT589890 MGB589890:MGP589890 MPX589890:MQL589890 MZT589890:NAH589890 NJP589890:NKD589890 NTL589890:NTZ589890 ODH589890:ODV589890 OND589890:ONR589890 OWZ589890:OXN589890 PGV589890:PHJ589890 PQR589890:PRF589890 QAN589890:QBB589890 QKJ589890:QKX589890 QUF589890:QUT589890 REB589890:REP589890 RNX589890:ROL589890 RXT589890:RYH589890 SHP589890:SID589890 SRL589890:SRZ589890 TBH589890:TBV589890 TLD589890:TLR589890 TUZ589890:TVN589890 UEV589890:UFJ589890 UOR589890:UPF589890 UYN589890:UZB589890 VIJ589890:VIX589890 VSF589890:VST589890 WCB589890:WCP589890 WLX589890:WML589890 WVT589890:WWH589890 J655426:Z655426 JH655426:JV655426 TD655426:TR655426 ACZ655426:ADN655426 AMV655426:ANJ655426 AWR655426:AXF655426 BGN655426:BHB655426 BQJ655426:BQX655426 CAF655426:CAT655426 CKB655426:CKP655426 CTX655426:CUL655426 DDT655426:DEH655426 DNP655426:DOD655426 DXL655426:DXZ655426 EHH655426:EHV655426 ERD655426:ERR655426 FAZ655426:FBN655426 FKV655426:FLJ655426 FUR655426:FVF655426 GEN655426:GFB655426 GOJ655426:GOX655426 GYF655426:GYT655426 HIB655426:HIP655426 HRX655426:HSL655426 IBT655426:ICH655426 ILP655426:IMD655426 IVL655426:IVZ655426 JFH655426:JFV655426 JPD655426:JPR655426 JYZ655426:JZN655426 KIV655426:KJJ655426 KSR655426:KTF655426 LCN655426:LDB655426 LMJ655426:LMX655426 LWF655426:LWT655426 MGB655426:MGP655426 MPX655426:MQL655426 MZT655426:NAH655426 NJP655426:NKD655426 NTL655426:NTZ655426 ODH655426:ODV655426 OND655426:ONR655426 OWZ655426:OXN655426 PGV655426:PHJ655426 PQR655426:PRF655426 QAN655426:QBB655426 QKJ655426:QKX655426 QUF655426:QUT655426 REB655426:REP655426 RNX655426:ROL655426 RXT655426:RYH655426 SHP655426:SID655426 SRL655426:SRZ655426 TBH655426:TBV655426 TLD655426:TLR655426 TUZ655426:TVN655426 UEV655426:UFJ655426 UOR655426:UPF655426 UYN655426:UZB655426 VIJ655426:VIX655426 VSF655426:VST655426 WCB655426:WCP655426 WLX655426:WML655426 WVT655426:WWH655426 J720962:Z720962 JH720962:JV720962 TD720962:TR720962 ACZ720962:ADN720962 AMV720962:ANJ720962 AWR720962:AXF720962 BGN720962:BHB720962 BQJ720962:BQX720962 CAF720962:CAT720962 CKB720962:CKP720962 CTX720962:CUL720962 DDT720962:DEH720962 DNP720962:DOD720962 DXL720962:DXZ720962 EHH720962:EHV720962 ERD720962:ERR720962 FAZ720962:FBN720962 FKV720962:FLJ720962 FUR720962:FVF720962 GEN720962:GFB720962 GOJ720962:GOX720962 GYF720962:GYT720962 HIB720962:HIP720962 HRX720962:HSL720962 IBT720962:ICH720962 ILP720962:IMD720962 IVL720962:IVZ720962 JFH720962:JFV720962 JPD720962:JPR720962 JYZ720962:JZN720962 KIV720962:KJJ720962 KSR720962:KTF720962 LCN720962:LDB720962 LMJ720962:LMX720962 LWF720962:LWT720962 MGB720962:MGP720962 MPX720962:MQL720962 MZT720962:NAH720962 NJP720962:NKD720962 NTL720962:NTZ720962 ODH720962:ODV720962 OND720962:ONR720962 OWZ720962:OXN720962 PGV720962:PHJ720962 PQR720962:PRF720962 QAN720962:QBB720962 QKJ720962:QKX720962 QUF720962:QUT720962 REB720962:REP720962 RNX720962:ROL720962 RXT720962:RYH720962 SHP720962:SID720962 SRL720962:SRZ720962 TBH720962:TBV720962 TLD720962:TLR720962 TUZ720962:TVN720962 UEV720962:UFJ720962 UOR720962:UPF720962 UYN720962:UZB720962 VIJ720962:VIX720962 VSF720962:VST720962 WCB720962:WCP720962 WLX720962:WML720962 WVT720962:WWH720962 J786498:Z786498 JH786498:JV786498 TD786498:TR786498 ACZ786498:ADN786498 AMV786498:ANJ786498 AWR786498:AXF786498 BGN786498:BHB786498 BQJ786498:BQX786498 CAF786498:CAT786498 CKB786498:CKP786498 CTX786498:CUL786498 DDT786498:DEH786498 DNP786498:DOD786498 DXL786498:DXZ786498 EHH786498:EHV786498 ERD786498:ERR786498 FAZ786498:FBN786498 FKV786498:FLJ786498 FUR786498:FVF786498 GEN786498:GFB786498 GOJ786498:GOX786498 GYF786498:GYT786498 HIB786498:HIP786498 HRX786498:HSL786498 IBT786498:ICH786498 ILP786498:IMD786498 IVL786498:IVZ786498 JFH786498:JFV786498 JPD786498:JPR786498 JYZ786498:JZN786498 KIV786498:KJJ786498 KSR786498:KTF786498 LCN786498:LDB786498 LMJ786498:LMX786498 LWF786498:LWT786498 MGB786498:MGP786498 MPX786498:MQL786498 MZT786498:NAH786498 NJP786498:NKD786498 NTL786498:NTZ786498 ODH786498:ODV786498 OND786498:ONR786498 OWZ786498:OXN786498 PGV786498:PHJ786498 PQR786498:PRF786498 QAN786498:QBB786498 QKJ786498:QKX786498 QUF786498:QUT786498 REB786498:REP786498 RNX786498:ROL786498 RXT786498:RYH786498 SHP786498:SID786498 SRL786498:SRZ786498 TBH786498:TBV786498 TLD786498:TLR786498 TUZ786498:TVN786498 UEV786498:UFJ786498 UOR786498:UPF786498 UYN786498:UZB786498 VIJ786498:VIX786498 VSF786498:VST786498 WCB786498:WCP786498 WLX786498:WML786498 WVT786498:WWH786498 J852034:Z852034 JH852034:JV852034 TD852034:TR852034 ACZ852034:ADN852034 AMV852034:ANJ852034 AWR852034:AXF852034 BGN852034:BHB852034 BQJ852034:BQX852034 CAF852034:CAT852034 CKB852034:CKP852034 CTX852034:CUL852034 DDT852034:DEH852034 DNP852034:DOD852034 DXL852034:DXZ852034 EHH852034:EHV852034 ERD852034:ERR852034 FAZ852034:FBN852034 FKV852034:FLJ852034 FUR852034:FVF852034 GEN852034:GFB852034 GOJ852034:GOX852034 GYF852034:GYT852034 HIB852034:HIP852034 HRX852034:HSL852034 IBT852034:ICH852034 ILP852034:IMD852034 IVL852034:IVZ852034 JFH852034:JFV852034 JPD852034:JPR852034 JYZ852034:JZN852034 KIV852034:KJJ852034 KSR852034:KTF852034 LCN852034:LDB852034 LMJ852034:LMX852034 LWF852034:LWT852034 MGB852034:MGP852034 MPX852034:MQL852034 MZT852034:NAH852034 NJP852034:NKD852034 NTL852034:NTZ852034 ODH852034:ODV852034 OND852034:ONR852034 OWZ852034:OXN852034 PGV852034:PHJ852034 PQR852034:PRF852034 QAN852034:QBB852034 QKJ852034:QKX852034 QUF852034:QUT852034 REB852034:REP852034 RNX852034:ROL852034 RXT852034:RYH852034 SHP852034:SID852034 SRL852034:SRZ852034 TBH852034:TBV852034 TLD852034:TLR852034 TUZ852034:TVN852034 UEV852034:UFJ852034 UOR852034:UPF852034 UYN852034:UZB852034 VIJ852034:VIX852034 VSF852034:VST852034 WCB852034:WCP852034 WLX852034:WML852034 WVT852034:WWH852034 J917570:Z917570 JH917570:JV917570 TD917570:TR917570 ACZ917570:ADN917570 AMV917570:ANJ917570 AWR917570:AXF917570 BGN917570:BHB917570 BQJ917570:BQX917570 CAF917570:CAT917570 CKB917570:CKP917570 CTX917570:CUL917570 DDT917570:DEH917570 DNP917570:DOD917570 DXL917570:DXZ917570 EHH917570:EHV917570 ERD917570:ERR917570 FAZ917570:FBN917570 FKV917570:FLJ917570 FUR917570:FVF917570 GEN917570:GFB917570 GOJ917570:GOX917570 GYF917570:GYT917570 HIB917570:HIP917570 HRX917570:HSL917570 IBT917570:ICH917570 ILP917570:IMD917570 IVL917570:IVZ917570 JFH917570:JFV917570 JPD917570:JPR917570 JYZ917570:JZN917570 KIV917570:KJJ917570 KSR917570:KTF917570 LCN917570:LDB917570 LMJ917570:LMX917570 LWF917570:LWT917570 MGB917570:MGP917570 MPX917570:MQL917570 MZT917570:NAH917570 NJP917570:NKD917570 NTL917570:NTZ917570 ODH917570:ODV917570 OND917570:ONR917570 OWZ917570:OXN917570 PGV917570:PHJ917570 PQR917570:PRF917570 QAN917570:QBB917570 QKJ917570:QKX917570 QUF917570:QUT917570 REB917570:REP917570 RNX917570:ROL917570 RXT917570:RYH917570 SHP917570:SID917570 SRL917570:SRZ917570 TBH917570:TBV917570 TLD917570:TLR917570 TUZ917570:TVN917570 UEV917570:UFJ917570 UOR917570:UPF917570 UYN917570:UZB917570 VIJ917570:VIX917570 VSF917570:VST917570 WCB917570:WCP917570 WLX917570:WML917570 WVT917570:WWH917570 J983106:Z983106 JH983106:JV983106 TD983106:TR983106 ACZ983106:ADN983106 AMV983106:ANJ983106 AWR983106:AXF983106 BGN983106:BHB983106 BQJ983106:BQX983106 CAF983106:CAT983106 CKB983106:CKP983106 CTX983106:CUL983106 DDT983106:DEH983106 DNP983106:DOD983106 DXL983106:DXZ983106 EHH983106:EHV983106 ERD983106:ERR983106 FAZ983106:FBN983106 FKV983106:FLJ983106 FUR983106:FVF983106 GEN983106:GFB983106 GOJ983106:GOX983106 GYF983106:GYT983106 HIB983106:HIP983106 HRX983106:HSL983106 IBT983106:ICH983106 ILP983106:IMD983106 IVL983106:IVZ983106 JFH983106:JFV983106 JPD983106:JPR983106 JYZ983106:JZN983106 KIV983106:KJJ983106 KSR983106:KTF983106 LCN983106:LDB983106 LMJ983106:LMX983106 LWF983106:LWT983106 MGB983106:MGP983106 MPX983106:MQL983106 MZT983106:NAH983106 NJP983106:NKD983106 NTL983106:NTZ983106 ODH983106:ODV983106 OND983106:ONR983106 OWZ983106:OXN983106 PGV983106:PHJ983106 PQR983106:PRF983106 QAN983106:QBB983106 QKJ983106:QKX983106 QUF983106:QUT983106 REB983106:REP983106 RNX983106:ROL983106 RXT983106:RYH983106 SHP983106:SID983106 SRL983106:SRZ983106 TBH983106:TBV983106 TLD983106:TLR983106 TUZ983106:TVN983106 UEV983106:UFJ983106 UOR983106:UPF983106 UYN983106:UZB983106 VIJ983106:VIX983106 VSF983106:VST983106 WCB983106:WCP983106 WLX983106:WML983106 WVT983106:WWH983106 J38:Z38 JH38:JV38 TD38:TR38 ACZ38:ADN38 AMV38:ANJ38 AWR38:AXF38 BGN38:BHB38 BQJ38:BQX38 CAF38:CAT38 CKB38:CKP38 CTX38:CUL38 DDT38:DEH38 DNP38:DOD38 DXL38:DXZ38 EHH38:EHV38 ERD38:ERR38 FAZ38:FBN38 FKV38:FLJ38 FUR38:FVF38 GEN38:GFB38 GOJ38:GOX38 GYF38:GYT38 HIB38:HIP38 HRX38:HSL38 IBT38:ICH38 ILP38:IMD38 IVL38:IVZ38 JFH38:JFV38 JPD38:JPR38 JYZ38:JZN38 KIV38:KJJ38 KSR38:KTF38 LCN38:LDB38 LMJ38:LMX38 LWF38:LWT38 MGB38:MGP38 MPX38:MQL38 MZT38:NAH38 NJP38:NKD38 NTL38:NTZ38 ODH38:ODV38 OND38:ONR38 OWZ38:OXN38 PGV38:PHJ38 PQR38:PRF38 QAN38:QBB38 QKJ38:QKX38 QUF38:QUT38 REB38:REP38 RNX38:ROL38 RXT38:RYH38 SHP38:SID38 SRL38:SRZ38 TBH38:TBV38 TLD38:TLR38 TUZ38:TVN38 UEV38:UFJ38 UOR38:UPF38 UYN38:UZB38 VIJ38:VIX38 VSF38:VST38 WCB38:WCP38 WLX38:WML38 WVT38:WWH38 J65574:Z65574 JH65574:JV65574 TD65574:TR65574 ACZ65574:ADN65574 AMV65574:ANJ65574 AWR65574:AXF65574 BGN65574:BHB65574 BQJ65574:BQX65574 CAF65574:CAT65574 CKB65574:CKP65574 CTX65574:CUL65574 DDT65574:DEH65574 DNP65574:DOD65574 DXL65574:DXZ65574 EHH65574:EHV65574 ERD65574:ERR65574 FAZ65574:FBN65574 FKV65574:FLJ65574 FUR65574:FVF65574 GEN65574:GFB65574 GOJ65574:GOX65574 GYF65574:GYT65574 HIB65574:HIP65574 HRX65574:HSL65574 IBT65574:ICH65574 ILP65574:IMD65574 IVL65574:IVZ65574 JFH65574:JFV65574 JPD65574:JPR65574 JYZ65574:JZN65574 KIV65574:KJJ65574 KSR65574:KTF65574 LCN65574:LDB65574 LMJ65574:LMX65574 LWF65574:LWT65574 MGB65574:MGP65574 MPX65574:MQL65574 MZT65574:NAH65574 NJP65574:NKD65574 NTL65574:NTZ65574 ODH65574:ODV65574 OND65574:ONR65574 OWZ65574:OXN65574 PGV65574:PHJ65574 PQR65574:PRF65574 QAN65574:QBB65574 QKJ65574:QKX65574 QUF65574:QUT65574 REB65574:REP65574 RNX65574:ROL65574 RXT65574:RYH65574 SHP65574:SID65574 SRL65574:SRZ65574 TBH65574:TBV65574 TLD65574:TLR65574 TUZ65574:TVN65574 UEV65574:UFJ65574 UOR65574:UPF65574 UYN65574:UZB65574 VIJ65574:VIX65574 VSF65574:VST65574 WCB65574:WCP65574 WLX65574:WML65574 WVT65574:WWH65574 J131110:Z131110 JH131110:JV131110 TD131110:TR131110 ACZ131110:ADN131110 AMV131110:ANJ131110 AWR131110:AXF131110 BGN131110:BHB131110 BQJ131110:BQX131110 CAF131110:CAT131110 CKB131110:CKP131110 CTX131110:CUL131110 DDT131110:DEH131110 DNP131110:DOD131110 DXL131110:DXZ131110 EHH131110:EHV131110 ERD131110:ERR131110 FAZ131110:FBN131110 FKV131110:FLJ131110 FUR131110:FVF131110 GEN131110:GFB131110 GOJ131110:GOX131110 GYF131110:GYT131110 HIB131110:HIP131110 HRX131110:HSL131110 IBT131110:ICH131110 ILP131110:IMD131110 IVL131110:IVZ131110 JFH131110:JFV131110 JPD131110:JPR131110 JYZ131110:JZN131110 KIV131110:KJJ131110 KSR131110:KTF131110 LCN131110:LDB131110 LMJ131110:LMX131110 LWF131110:LWT131110 MGB131110:MGP131110 MPX131110:MQL131110 MZT131110:NAH131110 NJP131110:NKD131110 NTL131110:NTZ131110 ODH131110:ODV131110 OND131110:ONR131110 OWZ131110:OXN131110 PGV131110:PHJ131110 PQR131110:PRF131110 QAN131110:QBB131110 QKJ131110:QKX131110 QUF131110:QUT131110 REB131110:REP131110 RNX131110:ROL131110 RXT131110:RYH131110 SHP131110:SID131110 SRL131110:SRZ131110 TBH131110:TBV131110 TLD131110:TLR131110 TUZ131110:TVN131110 UEV131110:UFJ131110 UOR131110:UPF131110 UYN131110:UZB131110 VIJ131110:VIX131110 VSF131110:VST131110 WCB131110:WCP131110 WLX131110:WML131110 WVT131110:WWH131110 J196646:Z196646 JH196646:JV196646 TD196646:TR196646 ACZ196646:ADN196646 AMV196646:ANJ196646 AWR196646:AXF196646 BGN196646:BHB196646 BQJ196646:BQX196646 CAF196646:CAT196646 CKB196646:CKP196646 CTX196646:CUL196646 DDT196646:DEH196646 DNP196646:DOD196646 DXL196646:DXZ196646 EHH196646:EHV196646 ERD196646:ERR196646 FAZ196646:FBN196646 FKV196646:FLJ196646 FUR196646:FVF196646 GEN196646:GFB196646 GOJ196646:GOX196646 GYF196646:GYT196646 HIB196646:HIP196646 HRX196646:HSL196646 IBT196646:ICH196646 ILP196646:IMD196646 IVL196646:IVZ196646 JFH196646:JFV196646 JPD196646:JPR196646 JYZ196646:JZN196646 KIV196646:KJJ196646 KSR196646:KTF196646 LCN196646:LDB196646 LMJ196646:LMX196646 LWF196646:LWT196646 MGB196646:MGP196646 MPX196646:MQL196646 MZT196646:NAH196646 NJP196646:NKD196646 NTL196646:NTZ196646 ODH196646:ODV196646 OND196646:ONR196646 OWZ196646:OXN196646 PGV196646:PHJ196646 PQR196646:PRF196646 QAN196646:QBB196646 QKJ196646:QKX196646 QUF196646:QUT196646 REB196646:REP196646 RNX196646:ROL196646 RXT196646:RYH196646 SHP196646:SID196646 SRL196646:SRZ196646 TBH196646:TBV196646 TLD196646:TLR196646 TUZ196646:TVN196646 UEV196646:UFJ196646 UOR196646:UPF196646 UYN196646:UZB196646 VIJ196646:VIX196646 VSF196646:VST196646 WCB196646:WCP196646 WLX196646:WML196646 WVT196646:WWH196646 J262182:Z262182 JH262182:JV262182 TD262182:TR262182 ACZ262182:ADN262182 AMV262182:ANJ262182 AWR262182:AXF262182 BGN262182:BHB262182 BQJ262182:BQX262182 CAF262182:CAT262182 CKB262182:CKP262182 CTX262182:CUL262182 DDT262182:DEH262182 DNP262182:DOD262182 DXL262182:DXZ262182 EHH262182:EHV262182 ERD262182:ERR262182 FAZ262182:FBN262182 FKV262182:FLJ262182 FUR262182:FVF262182 GEN262182:GFB262182 GOJ262182:GOX262182 GYF262182:GYT262182 HIB262182:HIP262182 HRX262182:HSL262182 IBT262182:ICH262182 ILP262182:IMD262182 IVL262182:IVZ262182 JFH262182:JFV262182 JPD262182:JPR262182 JYZ262182:JZN262182 KIV262182:KJJ262182 KSR262182:KTF262182 LCN262182:LDB262182 LMJ262182:LMX262182 LWF262182:LWT262182 MGB262182:MGP262182 MPX262182:MQL262182 MZT262182:NAH262182 NJP262182:NKD262182 NTL262182:NTZ262182 ODH262182:ODV262182 OND262182:ONR262182 OWZ262182:OXN262182 PGV262182:PHJ262182 PQR262182:PRF262182 QAN262182:QBB262182 QKJ262182:QKX262182 QUF262182:QUT262182 REB262182:REP262182 RNX262182:ROL262182 RXT262182:RYH262182 SHP262182:SID262182 SRL262182:SRZ262182 TBH262182:TBV262182 TLD262182:TLR262182 TUZ262182:TVN262182 UEV262182:UFJ262182 UOR262182:UPF262182 UYN262182:UZB262182 VIJ262182:VIX262182 VSF262182:VST262182 WCB262182:WCP262182 WLX262182:WML262182 WVT262182:WWH262182 J327718:Z327718 JH327718:JV327718 TD327718:TR327718 ACZ327718:ADN327718 AMV327718:ANJ327718 AWR327718:AXF327718 BGN327718:BHB327718 BQJ327718:BQX327718 CAF327718:CAT327718 CKB327718:CKP327718 CTX327718:CUL327718 DDT327718:DEH327718 DNP327718:DOD327718 DXL327718:DXZ327718 EHH327718:EHV327718 ERD327718:ERR327718 FAZ327718:FBN327718 FKV327718:FLJ327718 FUR327718:FVF327718 GEN327718:GFB327718 GOJ327718:GOX327718 GYF327718:GYT327718 HIB327718:HIP327718 HRX327718:HSL327718 IBT327718:ICH327718 ILP327718:IMD327718 IVL327718:IVZ327718 JFH327718:JFV327718 JPD327718:JPR327718 JYZ327718:JZN327718 KIV327718:KJJ327718 KSR327718:KTF327718 LCN327718:LDB327718 LMJ327718:LMX327718 LWF327718:LWT327718 MGB327718:MGP327718 MPX327718:MQL327718 MZT327718:NAH327718 NJP327718:NKD327718 NTL327718:NTZ327718 ODH327718:ODV327718 OND327718:ONR327718 OWZ327718:OXN327718 PGV327718:PHJ327718 PQR327718:PRF327718 QAN327718:QBB327718 QKJ327718:QKX327718 QUF327718:QUT327718 REB327718:REP327718 RNX327718:ROL327718 RXT327718:RYH327718 SHP327718:SID327718 SRL327718:SRZ327718 TBH327718:TBV327718 TLD327718:TLR327718 TUZ327718:TVN327718 UEV327718:UFJ327718 UOR327718:UPF327718 UYN327718:UZB327718 VIJ327718:VIX327718 VSF327718:VST327718 WCB327718:WCP327718 WLX327718:WML327718 WVT327718:WWH327718 J393254:Z393254 JH393254:JV393254 TD393254:TR393254 ACZ393254:ADN393254 AMV393254:ANJ393254 AWR393254:AXF393254 BGN393254:BHB393254 BQJ393254:BQX393254 CAF393254:CAT393254 CKB393254:CKP393254 CTX393254:CUL393254 DDT393254:DEH393254 DNP393254:DOD393254 DXL393254:DXZ393254 EHH393254:EHV393254 ERD393254:ERR393254 FAZ393254:FBN393254 FKV393254:FLJ393254 FUR393254:FVF393254 GEN393254:GFB393254 GOJ393254:GOX393254 GYF393254:GYT393254 HIB393254:HIP393254 HRX393254:HSL393254 IBT393254:ICH393254 ILP393254:IMD393254 IVL393254:IVZ393254 JFH393254:JFV393254 JPD393254:JPR393254 JYZ393254:JZN393254 KIV393254:KJJ393254 KSR393254:KTF393254 LCN393254:LDB393254 LMJ393254:LMX393254 LWF393254:LWT393254 MGB393254:MGP393254 MPX393254:MQL393254 MZT393254:NAH393254 NJP393254:NKD393254 NTL393254:NTZ393254 ODH393254:ODV393254 OND393254:ONR393254 OWZ393254:OXN393254 PGV393254:PHJ393254 PQR393254:PRF393254 QAN393254:QBB393254 QKJ393254:QKX393254 QUF393254:QUT393254 REB393254:REP393254 RNX393254:ROL393254 RXT393254:RYH393254 SHP393254:SID393254 SRL393254:SRZ393254 TBH393254:TBV393254 TLD393254:TLR393254 TUZ393254:TVN393254 UEV393254:UFJ393254 UOR393254:UPF393254 UYN393254:UZB393254 VIJ393254:VIX393254 VSF393254:VST393254 WCB393254:WCP393254 WLX393254:WML393254 WVT393254:WWH393254 J458790:Z458790 JH458790:JV458790 TD458790:TR458790 ACZ458790:ADN458790 AMV458790:ANJ458790 AWR458790:AXF458790 BGN458790:BHB458790 BQJ458790:BQX458790 CAF458790:CAT458790 CKB458790:CKP458790 CTX458790:CUL458790 DDT458790:DEH458790 DNP458790:DOD458790 DXL458790:DXZ458790 EHH458790:EHV458790 ERD458790:ERR458790 FAZ458790:FBN458790 FKV458790:FLJ458790 FUR458790:FVF458790 GEN458790:GFB458790 GOJ458790:GOX458790 GYF458790:GYT458790 HIB458790:HIP458790 HRX458790:HSL458790 IBT458790:ICH458790 ILP458790:IMD458790 IVL458790:IVZ458790 JFH458790:JFV458790 JPD458790:JPR458790 JYZ458790:JZN458790 KIV458790:KJJ458790 KSR458790:KTF458790 LCN458790:LDB458790 LMJ458790:LMX458790 LWF458790:LWT458790 MGB458790:MGP458790 MPX458790:MQL458790 MZT458790:NAH458790 NJP458790:NKD458790 NTL458790:NTZ458790 ODH458790:ODV458790 OND458790:ONR458790 OWZ458790:OXN458790 PGV458790:PHJ458790 PQR458790:PRF458790 QAN458790:QBB458790 QKJ458790:QKX458790 QUF458790:QUT458790 REB458790:REP458790 RNX458790:ROL458790 RXT458790:RYH458790 SHP458790:SID458790 SRL458790:SRZ458790 TBH458790:TBV458790 TLD458790:TLR458790 TUZ458790:TVN458790 UEV458790:UFJ458790 UOR458790:UPF458790 UYN458790:UZB458790 VIJ458790:VIX458790 VSF458790:VST458790 WCB458790:WCP458790 WLX458790:WML458790 WVT458790:WWH458790 J524326:Z524326 JH524326:JV524326 TD524326:TR524326 ACZ524326:ADN524326 AMV524326:ANJ524326 AWR524326:AXF524326 BGN524326:BHB524326 BQJ524326:BQX524326 CAF524326:CAT524326 CKB524326:CKP524326 CTX524326:CUL524326 DDT524326:DEH524326 DNP524326:DOD524326 DXL524326:DXZ524326 EHH524326:EHV524326 ERD524326:ERR524326 FAZ524326:FBN524326 FKV524326:FLJ524326 FUR524326:FVF524326 GEN524326:GFB524326 GOJ524326:GOX524326 GYF524326:GYT524326 HIB524326:HIP524326 HRX524326:HSL524326 IBT524326:ICH524326 ILP524326:IMD524326 IVL524326:IVZ524326 JFH524326:JFV524326 JPD524326:JPR524326 JYZ524326:JZN524326 KIV524326:KJJ524326 KSR524326:KTF524326 LCN524326:LDB524326 LMJ524326:LMX524326 LWF524326:LWT524326 MGB524326:MGP524326 MPX524326:MQL524326 MZT524326:NAH524326 NJP524326:NKD524326 NTL524326:NTZ524326 ODH524326:ODV524326 OND524326:ONR524326 OWZ524326:OXN524326 PGV524326:PHJ524326 PQR524326:PRF524326 QAN524326:QBB524326 QKJ524326:QKX524326 QUF524326:QUT524326 REB524326:REP524326 RNX524326:ROL524326 RXT524326:RYH524326 SHP524326:SID524326 SRL524326:SRZ524326 TBH524326:TBV524326 TLD524326:TLR524326 TUZ524326:TVN524326 UEV524326:UFJ524326 UOR524326:UPF524326 UYN524326:UZB524326 VIJ524326:VIX524326 VSF524326:VST524326 WCB524326:WCP524326 WLX524326:WML524326 WVT524326:WWH524326 J589862:Z589862 JH589862:JV589862 TD589862:TR589862 ACZ589862:ADN589862 AMV589862:ANJ589862 AWR589862:AXF589862 BGN589862:BHB589862 BQJ589862:BQX589862 CAF589862:CAT589862 CKB589862:CKP589862 CTX589862:CUL589862 DDT589862:DEH589862 DNP589862:DOD589862 DXL589862:DXZ589862 EHH589862:EHV589862 ERD589862:ERR589862 FAZ589862:FBN589862 FKV589862:FLJ589862 FUR589862:FVF589862 GEN589862:GFB589862 GOJ589862:GOX589862 GYF589862:GYT589862 HIB589862:HIP589862 HRX589862:HSL589862 IBT589862:ICH589862 ILP589862:IMD589862 IVL589862:IVZ589862 JFH589862:JFV589862 JPD589862:JPR589862 JYZ589862:JZN589862 KIV589862:KJJ589862 KSR589862:KTF589862 LCN589862:LDB589862 LMJ589862:LMX589862 LWF589862:LWT589862 MGB589862:MGP589862 MPX589862:MQL589862 MZT589862:NAH589862 NJP589862:NKD589862 NTL589862:NTZ589862 ODH589862:ODV589862 OND589862:ONR589862 OWZ589862:OXN589862 PGV589862:PHJ589862 PQR589862:PRF589862 QAN589862:QBB589862 QKJ589862:QKX589862 QUF589862:QUT589862 REB589862:REP589862 RNX589862:ROL589862 RXT589862:RYH589862 SHP589862:SID589862 SRL589862:SRZ589862 TBH589862:TBV589862 TLD589862:TLR589862 TUZ589862:TVN589862 UEV589862:UFJ589862 UOR589862:UPF589862 UYN589862:UZB589862 VIJ589862:VIX589862 VSF589862:VST589862 WCB589862:WCP589862 WLX589862:WML589862 WVT589862:WWH589862 J655398:Z655398 JH655398:JV655398 TD655398:TR655398 ACZ655398:ADN655398 AMV655398:ANJ655398 AWR655398:AXF655398 BGN655398:BHB655398 BQJ655398:BQX655398 CAF655398:CAT655398 CKB655398:CKP655398 CTX655398:CUL655398 DDT655398:DEH655398 DNP655398:DOD655398 DXL655398:DXZ655398 EHH655398:EHV655398 ERD655398:ERR655398 FAZ655398:FBN655398 FKV655398:FLJ655398 FUR655398:FVF655398 GEN655398:GFB655398 GOJ655398:GOX655398 GYF655398:GYT655398 HIB655398:HIP655398 HRX655398:HSL655398 IBT655398:ICH655398 ILP655398:IMD655398 IVL655398:IVZ655398 JFH655398:JFV655398 JPD655398:JPR655398 JYZ655398:JZN655398 KIV655398:KJJ655398 KSR655398:KTF655398 LCN655398:LDB655398 LMJ655398:LMX655398 LWF655398:LWT655398 MGB655398:MGP655398 MPX655398:MQL655398 MZT655398:NAH655398 NJP655398:NKD655398 NTL655398:NTZ655398 ODH655398:ODV655398 OND655398:ONR655398 OWZ655398:OXN655398 PGV655398:PHJ655398 PQR655398:PRF655398 QAN655398:QBB655398 QKJ655398:QKX655398 QUF655398:QUT655398 REB655398:REP655398 RNX655398:ROL655398 RXT655398:RYH655398 SHP655398:SID655398 SRL655398:SRZ655398 TBH655398:TBV655398 TLD655398:TLR655398 TUZ655398:TVN655398 UEV655398:UFJ655398 UOR655398:UPF655398 UYN655398:UZB655398 VIJ655398:VIX655398 VSF655398:VST655398 WCB655398:WCP655398 WLX655398:WML655398 WVT655398:WWH655398 J720934:Z720934 JH720934:JV720934 TD720934:TR720934 ACZ720934:ADN720934 AMV720934:ANJ720934 AWR720934:AXF720934 BGN720934:BHB720934 BQJ720934:BQX720934 CAF720934:CAT720934 CKB720934:CKP720934 CTX720934:CUL720934 DDT720934:DEH720934 DNP720934:DOD720934 DXL720934:DXZ720934 EHH720934:EHV720934 ERD720934:ERR720934 FAZ720934:FBN720934 FKV720934:FLJ720934 FUR720934:FVF720934 GEN720934:GFB720934 GOJ720934:GOX720934 GYF720934:GYT720934 HIB720934:HIP720934 HRX720934:HSL720934 IBT720934:ICH720934 ILP720934:IMD720934 IVL720934:IVZ720934 JFH720934:JFV720934 JPD720934:JPR720934 JYZ720934:JZN720934 KIV720934:KJJ720934 KSR720934:KTF720934 LCN720934:LDB720934 LMJ720934:LMX720934 LWF720934:LWT720934 MGB720934:MGP720934 MPX720934:MQL720934 MZT720934:NAH720934 NJP720934:NKD720934 NTL720934:NTZ720934 ODH720934:ODV720934 OND720934:ONR720934 OWZ720934:OXN720934 PGV720934:PHJ720934 PQR720934:PRF720934 QAN720934:QBB720934 QKJ720934:QKX720934 QUF720934:QUT720934 REB720934:REP720934 RNX720934:ROL720934 RXT720934:RYH720934 SHP720934:SID720934 SRL720934:SRZ720934 TBH720934:TBV720934 TLD720934:TLR720934 TUZ720934:TVN720934 UEV720934:UFJ720934 UOR720934:UPF720934 UYN720934:UZB720934 VIJ720934:VIX720934 VSF720934:VST720934 WCB720934:WCP720934 WLX720934:WML720934 WVT720934:WWH720934 J786470:Z786470 JH786470:JV786470 TD786470:TR786470 ACZ786470:ADN786470 AMV786470:ANJ786470 AWR786470:AXF786470 BGN786470:BHB786470 BQJ786470:BQX786470 CAF786470:CAT786470 CKB786470:CKP786470 CTX786470:CUL786470 DDT786470:DEH786470 DNP786470:DOD786470 DXL786470:DXZ786470 EHH786470:EHV786470 ERD786470:ERR786470 FAZ786470:FBN786470 FKV786470:FLJ786470 FUR786470:FVF786470 GEN786470:GFB786470 GOJ786470:GOX786470 GYF786470:GYT786470 HIB786470:HIP786470 HRX786470:HSL786470 IBT786470:ICH786470 ILP786470:IMD786470 IVL786470:IVZ786470 JFH786470:JFV786470 JPD786470:JPR786470 JYZ786470:JZN786470 KIV786470:KJJ786470 KSR786470:KTF786470 LCN786470:LDB786470 LMJ786470:LMX786470 LWF786470:LWT786470 MGB786470:MGP786470 MPX786470:MQL786470 MZT786470:NAH786470 NJP786470:NKD786470 NTL786470:NTZ786470 ODH786470:ODV786470 OND786470:ONR786470 OWZ786470:OXN786470 PGV786470:PHJ786470 PQR786470:PRF786470 QAN786470:QBB786470 QKJ786470:QKX786470 QUF786470:QUT786470 REB786470:REP786470 RNX786470:ROL786470 RXT786470:RYH786470 SHP786470:SID786470 SRL786470:SRZ786470 TBH786470:TBV786470 TLD786470:TLR786470 TUZ786470:TVN786470 UEV786470:UFJ786470 UOR786470:UPF786470 UYN786470:UZB786470 VIJ786470:VIX786470 VSF786470:VST786470 WCB786470:WCP786470 WLX786470:WML786470 WVT786470:WWH786470 J852006:Z852006 JH852006:JV852006 TD852006:TR852006 ACZ852006:ADN852006 AMV852006:ANJ852006 AWR852006:AXF852006 BGN852006:BHB852006 BQJ852006:BQX852006 CAF852006:CAT852006 CKB852006:CKP852006 CTX852006:CUL852006 DDT852006:DEH852006 DNP852006:DOD852006 DXL852006:DXZ852006 EHH852006:EHV852006 ERD852006:ERR852006 FAZ852006:FBN852006 FKV852006:FLJ852006 FUR852006:FVF852006 GEN852006:GFB852006 GOJ852006:GOX852006 GYF852006:GYT852006 HIB852006:HIP852006 HRX852006:HSL852006 IBT852006:ICH852006 ILP852006:IMD852006 IVL852006:IVZ852006 JFH852006:JFV852006 JPD852006:JPR852006 JYZ852006:JZN852006 KIV852006:KJJ852006 KSR852006:KTF852006 LCN852006:LDB852006 LMJ852006:LMX852006 LWF852006:LWT852006 MGB852006:MGP852006 MPX852006:MQL852006 MZT852006:NAH852006 NJP852006:NKD852006 NTL852006:NTZ852006 ODH852006:ODV852006 OND852006:ONR852006 OWZ852006:OXN852006 PGV852006:PHJ852006 PQR852006:PRF852006 QAN852006:QBB852006 QKJ852006:QKX852006 QUF852006:QUT852006 REB852006:REP852006 RNX852006:ROL852006 RXT852006:RYH852006 SHP852006:SID852006 SRL852006:SRZ852006 TBH852006:TBV852006 TLD852006:TLR852006 TUZ852006:TVN852006 UEV852006:UFJ852006 UOR852006:UPF852006 UYN852006:UZB852006 VIJ852006:VIX852006 VSF852006:VST852006 WCB852006:WCP852006 WLX852006:WML852006 WVT852006:WWH852006 J917542:Z917542 JH917542:JV917542 TD917542:TR917542 ACZ917542:ADN917542 AMV917542:ANJ917542 AWR917542:AXF917542 BGN917542:BHB917542 BQJ917542:BQX917542 CAF917542:CAT917542 CKB917542:CKP917542 CTX917542:CUL917542 DDT917542:DEH917542 DNP917542:DOD917542 DXL917542:DXZ917542 EHH917542:EHV917542 ERD917542:ERR917542 FAZ917542:FBN917542 FKV917542:FLJ917542 FUR917542:FVF917542 GEN917542:GFB917542 GOJ917542:GOX917542 GYF917542:GYT917542 HIB917542:HIP917542 HRX917542:HSL917542 IBT917542:ICH917542 ILP917542:IMD917542 IVL917542:IVZ917542 JFH917542:JFV917542 JPD917542:JPR917542 JYZ917542:JZN917542 KIV917542:KJJ917542 KSR917542:KTF917542 LCN917542:LDB917542 LMJ917542:LMX917542 LWF917542:LWT917542 MGB917542:MGP917542 MPX917542:MQL917542 MZT917542:NAH917542 NJP917542:NKD917542 NTL917542:NTZ917542 ODH917542:ODV917542 OND917542:ONR917542 OWZ917542:OXN917542 PGV917542:PHJ917542 PQR917542:PRF917542 QAN917542:QBB917542 QKJ917542:QKX917542 QUF917542:QUT917542 REB917542:REP917542 RNX917542:ROL917542 RXT917542:RYH917542 SHP917542:SID917542 SRL917542:SRZ917542 TBH917542:TBV917542 TLD917542:TLR917542 TUZ917542:TVN917542 UEV917542:UFJ917542 UOR917542:UPF917542 UYN917542:UZB917542 VIJ917542:VIX917542 VSF917542:VST917542 WCB917542:WCP917542 WLX917542:WML917542 WVT917542:WWH917542 J983078:Z983078 JH983078:JV983078 TD983078:TR983078 ACZ983078:ADN983078 AMV983078:ANJ983078 AWR983078:AXF983078 BGN983078:BHB983078 BQJ983078:BQX983078 CAF983078:CAT983078 CKB983078:CKP983078 CTX983078:CUL983078 DDT983078:DEH983078 DNP983078:DOD983078 DXL983078:DXZ983078 EHH983078:EHV983078 ERD983078:ERR983078 FAZ983078:FBN983078 FKV983078:FLJ983078 FUR983078:FVF983078 GEN983078:GFB983078 GOJ983078:GOX983078 GYF983078:GYT983078 HIB983078:HIP983078 HRX983078:HSL983078 IBT983078:ICH983078 ILP983078:IMD983078 IVL983078:IVZ983078 JFH983078:JFV983078 JPD983078:JPR983078 JYZ983078:JZN983078 KIV983078:KJJ983078 KSR983078:KTF983078 LCN983078:LDB983078 LMJ983078:LMX983078 LWF983078:LWT983078 MGB983078:MGP983078 MPX983078:MQL983078 MZT983078:NAH983078 NJP983078:NKD983078 NTL983078:NTZ983078 ODH983078:ODV983078 OND983078:ONR983078 OWZ983078:OXN983078 PGV983078:PHJ983078 PQR983078:PRF983078 QAN983078:QBB983078 QKJ983078:QKX983078 QUF983078:QUT983078 REB983078:REP983078 RNX983078:ROL983078 RXT983078:RYH983078 SHP983078:SID983078 SRL983078:SRZ983078 TBH983078:TBV983078 TLD983078:TLR983078 TUZ983078:TVN983078 UEV983078:UFJ983078 UOR983078:UPF983078 UYN983078:UZB983078 VIJ983078:VIX983078 VSF983078:VST983078 WCB983078:WCP983078 WLX983078:WML983078 WVT983078:WWH983078 J40:Z40 JH40:JV40 TD40:TR40 ACZ40:ADN40 AMV40:ANJ40 AWR40:AXF40 BGN40:BHB40 BQJ40:BQX40 CAF40:CAT40 CKB40:CKP40 CTX40:CUL40 DDT40:DEH40 DNP40:DOD40 DXL40:DXZ40 EHH40:EHV40 ERD40:ERR40 FAZ40:FBN40 FKV40:FLJ40 FUR40:FVF40 GEN40:GFB40 GOJ40:GOX40 GYF40:GYT40 HIB40:HIP40 HRX40:HSL40 IBT40:ICH40 ILP40:IMD40 IVL40:IVZ40 JFH40:JFV40 JPD40:JPR40 JYZ40:JZN40 KIV40:KJJ40 KSR40:KTF40 LCN40:LDB40 LMJ40:LMX40 LWF40:LWT40 MGB40:MGP40 MPX40:MQL40 MZT40:NAH40 NJP40:NKD40 NTL40:NTZ40 ODH40:ODV40 OND40:ONR40 OWZ40:OXN40 PGV40:PHJ40 PQR40:PRF40 QAN40:QBB40 QKJ40:QKX40 QUF40:QUT40 REB40:REP40 RNX40:ROL40 RXT40:RYH40 SHP40:SID40 SRL40:SRZ40 TBH40:TBV40 TLD40:TLR40 TUZ40:TVN40 UEV40:UFJ40 UOR40:UPF40 UYN40:UZB40 VIJ40:VIX40 VSF40:VST40 WCB40:WCP40 WLX40:WML40 WVT40:WWH40 J65576:Z65576 JH65576:JV65576 TD65576:TR65576 ACZ65576:ADN65576 AMV65576:ANJ65576 AWR65576:AXF65576 BGN65576:BHB65576 BQJ65576:BQX65576 CAF65576:CAT65576 CKB65576:CKP65576 CTX65576:CUL65576 DDT65576:DEH65576 DNP65576:DOD65576 DXL65576:DXZ65576 EHH65576:EHV65576 ERD65576:ERR65576 FAZ65576:FBN65576 FKV65576:FLJ65576 FUR65576:FVF65576 GEN65576:GFB65576 GOJ65576:GOX65576 GYF65576:GYT65576 HIB65576:HIP65576 HRX65576:HSL65576 IBT65576:ICH65576 ILP65576:IMD65576 IVL65576:IVZ65576 JFH65576:JFV65576 JPD65576:JPR65576 JYZ65576:JZN65576 KIV65576:KJJ65576 KSR65576:KTF65576 LCN65576:LDB65576 LMJ65576:LMX65576 LWF65576:LWT65576 MGB65576:MGP65576 MPX65576:MQL65576 MZT65576:NAH65576 NJP65576:NKD65576 NTL65576:NTZ65576 ODH65576:ODV65576 OND65576:ONR65576 OWZ65576:OXN65576 PGV65576:PHJ65576 PQR65576:PRF65576 QAN65576:QBB65576 QKJ65576:QKX65576 QUF65576:QUT65576 REB65576:REP65576 RNX65576:ROL65576 RXT65576:RYH65576 SHP65576:SID65576 SRL65576:SRZ65576 TBH65576:TBV65576 TLD65576:TLR65576 TUZ65576:TVN65576 UEV65576:UFJ65576 UOR65576:UPF65576 UYN65576:UZB65576 VIJ65576:VIX65576 VSF65576:VST65576 WCB65576:WCP65576 WLX65576:WML65576 WVT65576:WWH65576 J131112:Z131112 JH131112:JV131112 TD131112:TR131112 ACZ131112:ADN131112 AMV131112:ANJ131112 AWR131112:AXF131112 BGN131112:BHB131112 BQJ131112:BQX131112 CAF131112:CAT131112 CKB131112:CKP131112 CTX131112:CUL131112 DDT131112:DEH131112 DNP131112:DOD131112 DXL131112:DXZ131112 EHH131112:EHV131112 ERD131112:ERR131112 FAZ131112:FBN131112 FKV131112:FLJ131112 FUR131112:FVF131112 GEN131112:GFB131112 GOJ131112:GOX131112 GYF131112:GYT131112 HIB131112:HIP131112 HRX131112:HSL131112 IBT131112:ICH131112 ILP131112:IMD131112 IVL131112:IVZ131112 JFH131112:JFV131112 JPD131112:JPR131112 JYZ131112:JZN131112 KIV131112:KJJ131112 KSR131112:KTF131112 LCN131112:LDB131112 LMJ131112:LMX131112 LWF131112:LWT131112 MGB131112:MGP131112 MPX131112:MQL131112 MZT131112:NAH131112 NJP131112:NKD131112 NTL131112:NTZ131112 ODH131112:ODV131112 OND131112:ONR131112 OWZ131112:OXN131112 PGV131112:PHJ131112 PQR131112:PRF131112 QAN131112:QBB131112 QKJ131112:QKX131112 QUF131112:QUT131112 REB131112:REP131112 RNX131112:ROL131112 RXT131112:RYH131112 SHP131112:SID131112 SRL131112:SRZ131112 TBH131112:TBV131112 TLD131112:TLR131112 TUZ131112:TVN131112 UEV131112:UFJ131112 UOR131112:UPF131112 UYN131112:UZB131112 VIJ131112:VIX131112 VSF131112:VST131112 WCB131112:WCP131112 WLX131112:WML131112 WVT131112:WWH131112 J196648:Z196648 JH196648:JV196648 TD196648:TR196648 ACZ196648:ADN196648 AMV196648:ANJ196648 AWR196648:AXF196648 BGN196648:BHB196648 BQJ196648:BQX196648 CAF196648:CAT196648 CKB196648:CKP196648 CTX196648:CUL196648 DDT196648:DEH196648 DNP196648:DOD196648 DXL196648:DXZ196648 EHH196648:EHV196648 ERD196648:ERR196648 FAZ196648:FBN196648 FKV196648:FLJ196648 FUR196648:FVF196648 GEN196648:GFB196648 GOJ196648:GOX196648 GYF196648:GYT196648 HIB196648:HIP196648 HRX196648:HSL196648 IBT196648:ICH196648 ILP196648:IMD196648 IVL196648:IVZ196648 JFH196648:JFV196648 JPD196648:JPR196648 JYZ196648:JZN196648 KIV196648:KJJ196648 KSR196648:KTF196648 LCN196648:LDB196648 LMJ196648:LMX196648 LWF196648:LWT196648 MGB196648:MGP196648 MPX196648:MQL196648 MZT196648:NAH196648 NJP196648:NKD196648 NTL196648:NTZ196648 ODH196648:ODV196648 OND196648:ONR196648 OWZ196648:OXN196648 PGV196648:PHJ196648 PQR196648:PRF196648 QAN196648:QBB196648 QKJ196648:QKX196648 QUF196648:QUT196648 REB196648:REP196648 RNX196648:ROL196648 RXT196648:RYH196648 SHP196648:SID196648 SRL196648:SRZ196648 TBH196648:TBV196648 TLD196648:TLR196648 TUZ196648:TVN196648 UEV196648:UFJ196648 UOR196648:UPF196648 UYN196648:UZB196648 VIJ196648:VIX196648 VSF196648:VST196648 WCB196648:WCP196648 WLX196648:WML196648 WVT196648:WWH196648 J262184:Z262184 JH262184:JV262184 TD262184:TR262184 ACZ262184:ADN262184 AMV262184:ANJ262184 AWR262184:AXF262184 BGN262184:BHB262184 BQJ262184:BQX262184 CAF262184:CAT262184 CKB262184:CKP262184 CTX262184:CUL262184 DDT262184:DEH262184 DNP262184:DOD262184 DXL262184:DXZ262184 EHH262184:EHV262184 ERD262184:ERR262184 FAZ262184:FBN262184 FKV262184:FLJ262184 FUR262184:FVF262184 GEN262184:GFB262184 GOJ262184:GOX262184 GYF262184:GYT262184 HIB262184:HIP262184 HRX262184:HSL262184 IBT262184:ICH262184 ILP262184:IMD262184 IVL262184:IVZ262184 JFH262184:JFV262184 JPD262184:JPR262184 JYZ262184:JZN262184 KIV262184:KJJ262184 KSR262184:KTF262184 LCN262184:LDB262184 LMJ262184:LMX262184 LWF262184:LWT262184 MGB262184:MGP262184 MPX262184:MQL262184 MZT262184:NAH262184 NJP262184:NKD262184 NTL262184:NTZ262184 ODH262184:ODV262184 OND262184:ONR262184 OWZ262184:OXN262184 PGV262184:PHJ262184 PQR262184:PRF262184 QAN262184:QBB262184 QKJ262184:QKX262184 QUF262184:QUT262184 REB262184:REP262184 RNX262184:ROL262184 RXT262184:RYH262184 SHP262184:SID262184 SRL262184:SRZ262184 TBH262184:TBV262184 TLD262184:TLR262184 TUZ262184:TVN262184 UEV262184:UFJ262184 UOR262184:UPF262184 UYN262184:UZB262184 VIJ262184:VIX262184 VSF262184:VST262184 WCB262184:WCP262184 WLX262184:WML262184 WVT262184:WWH262184 J327720:Z327720 JH327720:JV327720 TD327720:TR327720 ACZ327720:ADN327720 AMV327720:ANJ327720 AWR327720:AXF327720 BGN327720:BHB327720 BQJ327720:BQX327720 CAF327720:CAT327720 CKB327720:CKP327720 CTX327720:CUL327720 DDT327720:DEH327720 DNP327720:DOD327720 DXL327720:DXZ327720 EHH327720:EHV327720 ERD327720:ERR327720 FAZ327720:FBN327720 FKV327720:FLJ327720 FUR327720:FVF327720 GEN327720:GFB327720 GOJ327720:GOX327720 GYF327720:GYT327720 HIB327720:HIP327720 HRX327720:HSL327720 IBT327720:ICH327720 ILP327720:IMD327720 IVL327720:IVZ327720 JFH327720:JFV327720 JPD327720:JPR327720 JYZ327720:JZN327720 KIV327720:KJJ327720 KSR327720:KTF327720 LCN327720:LDB327720 LMJ327720:LMX327720 LWF327720:LWT327720 MGB327720:MGP327720 MPX327720:MQL327720 MZT327720:NAH327720 NJP327720:NKD327720 NTL327720:NTZ327720 ODH327720:ODV327720 OND327720:ONR327720 OWZ327720:OXN327720 PGV327720:PHJ327720 PQR327720:PRF327720 QAN327720:QBB327720 QKJ327720:QKX327720 QUF327720:QUT327720 REB327720:REP327720 RNX327720:ROL327720 RXT327720:RYH327720 SHP327720:SID327720 SRL327720:SRZ327720 TBH327720:TBV327720 TLD327720:TLR327720 TUZ327720:TVN327720 UEV327720:UFJ327720 UOR327720:UPF327720 UYN327720:UZB327720 VIJ327720:VIX327720 VSF327720:VST327720 WCB327720:WCP327720 WLX327720:WML327720 WVT327720:WWH327720 J393256:Z393256 JH393256:JV393256 TD393256:TR393256 ACZ393256:ADN393256 AMV393256:ANJ393256 AWR393256:AXF393256 BGN393256:BHB393256 BQJ393256:BQX393256 CAF393256:CAT393256 CKB393256:CKP393256 CTX393256:CUL393256 DDT393256:DEH393256 DNP393256:DOD393256 DXL393256:DXZ393256 EHH393256:EHV393256 ERD393256:ERR393256 FAZ393256:FBN393256 FKV393256:FLJ393256 FUR393256:FVF393256 GEN393256:GFB393256 GOJ393256:GOX393256 GYF393256:GYT393256 HIB393256:HIP393256 HRX393256:HSL393256 IBT393256:ICH393256 ILP393256:IMD393256 IVL393256:IVZ393256 JFH393256:JFV393256 JPD393256:JPR393256 JYZ393256:JZN393256 KIV393256:KJJ393256 KSR393256:KTF393256 LCN393256:LDB393256 LMJ393256:LMX393256 LWF393256:LWT393256 MGB393256:MGP393256 MPX393256:MQL393256 MZT393256:NAH393256 NJP393256:NKD393256 NTL393256:NTZ393256 ODH393256:ODV393256 OND393256:ONR393256 OWZ393256:OXN393256 PGV393256:PHJ393256 PQR393256:PRF393256 QAN393256:QBB393256 QKJ393256:QKX393256 QUF393256:QUT393256 REB393256:REP393256 RNX393256:ROL393256 RXT393256:RYH393256 SHP393256:SID393256 SRL393256:SRZ393256 TBH393256:TBV393256 TLD393256:TLR393256 TUZ393256:TVN393256 UEV393256:UFJ393256 UOR393256:UPF393256 UYN393256:UZB393256 VIJ393256:VIX393256 VSF393256:VST393256 WCB393256:WCP393256 WLX393256:WML393256 WVT393256:WWH393256 J458792:Z458792 JH458792:JV458792 TD458792:TR458792 ACZ458792:ADN458792 AMV458792:ANJ458792 AWR458792:AXF458792 BGN458792:BHB458792 BQJ458792:BQX458792 CAF458792:CAT458792 CKB458792:CKP458792 CTX458792:CUL458792 DDT458792:DEH458792 DNP458792:DOD458792 DXL458792:DXZ458792 EHH458792:EHV458792 ERD458792:ERR458792 FAZ458792:FBN458792 FKV458792:FLJ458792 FUR458792:FVF458792 GEN458792:GFB458792 GOJ458792:GOX458792 GYF458792:GYT458792 HIB458792:HIP458792 HRX458792:HSL458792 IBT458792:ICH458792 ILP458792:IMD458792 IVL458792:IVZ458792 JFH458792:JFV458792 JPD458792:JPR458792 JYZ458792:JZN458792 KIV458792:KJJ458792 KSR458792:KTF458792 LCN458792:LDB458792 LMJ458792:LMX458792 LWF458792:LWT458792 MGB458792:MGP458792 MPX458792:MQL458792 MZT458792:NAH458792 NJP458792:NKD458792 NTL458792:NTZ458792 ODH458792:ODV458792 OND458792:ONR458792 OWZ458792:OXN458792 PGV458792:PHJ458792 PQR458792:PRF458792 QAN458792:QBB458792 QKJ458792:QKX458792 QUF458792:QUT458792 REB458792:REP458792 RNX458792:ROL458792 RXT458792:RYH458792 SHP458792:SID458792 SRL458792:SRZ458792 TBH458792:TBV458792 TLD458792:TLR458792 TUZ458792:TVN458792 UEV458792:UFJ458792 UOR458792:UPF458792 UYN458792:UZB458792 VIJ458792:VIX458792 VSF458792:VST458792 WCB458792:WCP458792 WLX458792:WML458792 WVT458792:WWH458792 J524328:Z524328 JH524328:JV524328 TD524328:TR524328 ACZ524328:ADN524328 AMV524328:ANJ524328 AWR524328:AXF524328 BGN524328:BHB524328 BQJ524328:BQX524328 CAF524328:CAT524328 CKB524328:CKP524328 CTX524328:CUL524328 DDT524328:DEH524328 DNP524328:DOD524328 DXL524328:DXZ524328 EHH524328:EHV524328 ERD524328:ERR524328 FAZ524328:FBN524328 FKV524328:FLJ524328 FUR524328:FVF524328 GEN524328:GFB524328 GOJ524328:GOX524328 GYF524328:GYT524328 HIB524328:HIP524328 HRX524328:HSL524328 IBT524328:ICH524328 ILP524328:IMD524328 IVL524328:IVZ524328 JFH524328:JFV524328 JPD524328:JPR524328 JYZ524328:JZN524328 KIV524328:KJJ524328 KSR524328:KTF524328 LCN524328:LDB524328 LMJ524328:LMX524328 LWF524328:LWT524328 MGB524328:MGP524328 MPX524328:MQL524328 MZT524328:NAH524328 NJP524328:NKD524328 NTL524328:NTZ524328 ODH524328:ODV524328 OND524328:ONR524328 OWZ524328:OXN524328 PGV524328:PHJ524328 PQR524328:PRF524328 QAN524328:QBB524328 QKJ524328:QKX524328 QUF524328:QUT524328 REB524328:REP524328 RNX524328:ROL524328 RXT524328:RYH524328 SHP524328:SID524328 SRL524328:SRZ524328 TBH524328:TBV524328 TLD524328:TLR524328 TUZ524328:TVN524328 UEV524328:UFJ524328 UOR524328:UPF524328 UYN524328:UZB524328 VIJ524328:VIX524328 VSF524328:VST524328 WCB524328:WCP524328 WLX524328:WML524328 WVT524328:WWH524328 J589864:Z589864 JH589864:JV589864 TD589864:TR589864 ACZ589864:ADN589864 AMV589864:ANJ589864 AWR589864:AXF589864 BGN589864:BHB589864 BQJ589864:BQX589864 CAF589864:CAT589864 CKB589864:CKP589864 CTX589864:CUL589864 DDT589864:DEH589864 DNP589864:DOD589864 DXL589864:DXZ589864 EHH589864:EHV589864 ERD589864:ERR589864 FAZ589864:FBN589864 FKV589864:FLJ589864 FUR589864:FVF589864 GEN589864:GFB589864 GOJ589864:GOX589864 GYF589864:GYT589864 HIB589864:HIP589864 HRX589864:HSL589864 IBT589864:ICH589864 ILP589864:IMD589864 IVL589864:IVZ589864 JFH589864:JFV589864 JPD589864:JPR589864 JYZ589864:JZN589864 KIV589864:KJJ589864 KSR589864:KTF589864 LCN589864:LDB589864 LMJ589864:LMX589864 LWF589864:LWT589864 MGB589864:MGP589864 MPX589864:MQL589864 MZT589864:NAH589864 NJP589864:NKD589864 NTL589864:NTZ589864 ODH589864:ODV589864 OND589864:ONR589864 OWZ589864:OXN589864 PGV589864:PHJ589864 PQR589864:PRF589864 QAN589864:QBB589864 QKJ589864:QKX589864 QUF589864:QUT589864 REB589864:REP589864 RNX589864:ROL589864 RXT589864:RYH589864 SHP589864:SID589864 SRL589864:SRZ589864 TBH589864:TBV589864 TLD589864:TLR589864 TUZ589864:TVN589864 UEV589864:UFJ589864 UOR589864:UPF589864 UYN589864:UZB589864 VIJ589864:VIX589864 VSF589864:VST589864 WCB589864:WCP589864 WLX589864:WML589864 WVT589864:WWH589864 J655400:Z655400 JH655400:JV655400 TD655400:TR655400 ACZ655400:ADN655400 AMV655400:ANJ655400 AWR655400:AXF655400 BGN655400:BHB655400 BQJ655400:BQX655400 CAF655400:CAT655400 CKB655400:CKP655400 CTX655400:CUL655400 DDT655400:DEH655400 DNP655400:DOD655400 DXL655400:DXZ655400 EHH655400:EHV655400 ERD655400:ERR655400 FAZ655400:FBN655400 FKV655400:FLJ655400 FUR655400:FVF655400 GEN655400:GFB655400 GOJ655400:GOX655400 GYF655400:GYT655400 HIB655400:HIP655400 HRX655400:HSL655400 IBT655400:ICH655400 ILP655400:IMD655400 IVL655400:IVZ655400 JFH655400:JFV655400 JPD655400:JPR655400 JYZ655400:JZN655400 KIV655400:KJJ655400 KSR655400:KTF655400 LCN655400:LDB655400 LMJ655400:LMX655400 LWF655400:LWT655400 MGB655400:MGP655400 MPX655400:MQL655400 MZT655400:NAH655400 NJP655400:NKD655400 NTL655400:NTZ655400 ODH655400:ODV655400 OND655400:ONR655400 OWZ655400:OXN655400 PGV655400:PHJ655400 PQR655400:PRF655400 QAN655400:QBB655400 QKJ655400:QKX655400 QUF655400:QUT655400 REB655400:REP655400 RNX655400:ROL655400 RXT655400:RYH655400 SHP655400:SID655400 SRL655400:SRZ655400 TBH655400:TBV655400 TLD655400:TLR655400 TUZ655400:TVN655400 UEV655400:UFJ655400 UOR655400:UPF655400 UYN655400:UZB655400 VIJ655400:VIX655400 VSF655400:VST655400 WCB655400:WCP655400 WLX655400:WML655400 WVT655400:WWH655400 J720936:Z720936 JH720936:JV720936 TD720936:TR720936 ACZ720936:ADN720936 AMV720936:ANJ720936 AWR720936:AXF720936 BGN720936:BHB720936 BQJ720936:BQX720936 CAF720936:CAT720936 CKB720936:CKP720936 CTX720936:CUL720936 DDT720936:DEH720936 DNP720936:DOD720936 DXL720936:DXZ720936 EHH720936:EHV720936 ERD720936:ERR720936 FAZ720936:FBN720936 FKV720936:FLJ720936 FUR720936:FVF720936 GEN720936:GFB720936 GOJ720936:GOX720936 GYF720936:GYT720936 HIB720936:HIP720936 HRX720936:HSL720936 IBT720936:ICH720936 ILP720936:IMD720936 IVL720936:IVZ720936 JFH720936:JFV720936 JPD720936:JPR720936 JYZ720936:JZN720936 KIV720936:KJJ720936 KSR720936:KTF720936 LCN720936:LDB720936 LMJ720936:LMX720936 LWF720936:LWT720936 MGB720936:MGP720936 MPX720936:MQL720936 MZT720936:NAH720936 NJP720936:NKD720936 NTL720936:NTZ720936 ODH720936:ODV720936 OND720936:ONR720936 OWZ720936:OXN720936 PGV720936:PHJ720936 PQR720936:PRF720936 QAN720936:QBB720936 QKJ720936:QKX720936 QUF720936:QUT720936 REB720936:REP720936 RNX720936:ROL720936 RXT720936:RYH720936 SHP720936:SID720936 SRL720936:SRZ720936 TBH720936:TBV720936 TLD720936:TLR720936 TUZ720936:TVN720936 UEV720936:UFJ720936 UOR720936:UPF720936 UYN720936:UZB720936 VIJ720936:VIX720936 VSF720936:VST720936 WCB720936:WCP720936 WLX720936:WML720936 WVT720936:WWH720936 J786472:Z786472 JH786472:JV786472 TD786472:TR786472 ACZ786472:ADN786472 AMV786472:ANJ786472 AWR786472:AXF786472 BGN786472:BHB786472 BQJ786472:BQX786472 CAF786472:CAT786472 CKB786472:CKP786472 CTX786472:CUL786472 DDT786472:DEH786472 DNP786472:DOD786472 DXL786472:DXZ786472 EHH786472:EHV786472 ERD786472:ERR786472 FAZ786472:FBN786472 FKV786472:FLJ786472 FUR786472:FVF786472 GEN786472:GFB786472 GOJ786472:GOX786472 GYF786472:GYT786472 HIB786472:HIP786472 HRX786472:HSL786472 IBT786472:ICH786472 ILP786472:IMD786472 IVL786472:IVZ786472 JFH786472:JFV786472 JPD786472:JPR786472 JYZ786472:JZN786472 KIV786472:KJJ786472 KSR786472:KTF786472 LCN786472:LDB786472 LMJ786472:LMX786472 LWF786472:LWT786472 MGB786472:MGP786472 MPX786472:MQL786472 MZT786472:NAH786472 NJP786472:NKD786472 NTL786472:NTZ786472 ODH786472:ODV786472 OND786472:ONR786472 OWZ786472:OXN786472 PGV786472:PHJ786472 PQR786472:PRF786472 QAN786472:QBB786472 QKJ786472:QKX786472 QUF786472:QUT786472 REB786472:REP786472 RNX786472:ROL786472 RXT786472:RYH786472 SHP786472:SID786472 SRL786472:SRZ786472 TBH786472:TBV786472 TLD786472:TLR786472 TUZ786472:TVN786472 UEV786472:UFJ786472 UOR786472:UPF786472 UYN786472:UZB786472 VIJ786472:VIX786472 VSF786472:VST786472 WCB786472:WCP786472 WLX786472:WML786472 WVT786472:WWH786472 J852008:Z852008 JH852008:JV852008 TD852008:TR852008 ACZ852008:ADN852008 AMV852008:ANJ852008 AWR852008:AXF852008 BGN852008:BHB852008 BQJ852008:BQX852008 CAF852008:CAT852008 CKB852008:CKP852008 CTX852008:CUL852008 DDT852008:DEH852008 DNP852008:DOD852008 DXL852008:DXZ852008 EHH852008:EHV852008 ERD852008:ERR852008 FAZ852008:FBN852008 FKV852008:FLJ852008 FUR852008:FVF852008 GEN852008:GFB852008 GOJ852008:GOX852008 GYF852008:GYT852008 HIB852008:HIP852008 HRX852008:HSL852008 IBT852008:ICH852008 ILP852008:IMD852008 IVL852008:IVZ852008 JFH852008:JFV852008 JPD852008:JPR852008 JYZ852008:JZN852008 KIV852008:KJJ852008 KSR852008:KTF852008 LCN852008:LDB852008 LMJ852008:LMX852008 LWF852008:LWT852008 MGB852008:MGP852008 MPX852008:MQL852008 MZT852008:NAH852008 NJP852008:NKD852008 NTL852008:NTZ852008 ODH852008:ODV852008 OND852008:ONR852008 OWZ852008:OXN852008 PGV852008:PHJ852008 PQR852008:PRF852008 QAN852008:QBB852008 QKJ852008:QKX852008 QUF852008:QUT852008 REB852008:REP852008 RNX852008:ROL852008 RXT852008:RYH852008 SHP852008:SID852008 SRL852008:SRZ852008 TBH852008:TBV852008 TLD852008:TLR852008 TUZ852008:TVN852008 UEV852008:UFJ852008 UOR852008:UPF852008 UYN852008:UZB852008 VIJ852008:VIX852008 VSF852008:VST852008 WCB852008:WCP852008 WLX852008:WML852008 WVT852008:WWH852008 J917544:Z917544 JH917544:JV917544 TD917544:TR917544 ACZ917544:ADN917544 AMV917544:ANJ917544 AWR917544:AXF917544 BGN917544:BHB917544 BQJ917544:BQX917544 CAF917544:CAT917544 CKB917544:CKP917544 CTX917544:CUL917544 DDT917544:DEH917544 DNP917544:DOD917544 DXL917544:DXZ917544 EHH917544:EHV917544 ERD917544:ERR917544 FAZ917544:FBN917544 FKV917544:FLJ917544 FUR917544:FVF917544 GEN917544:GFB917544 GOJ917544:GOX917544 GYF917544:GYT917544 HIB917544:HIP917544 HRX917544:HSL917544 IBT917544:ICH917544 ILP917544:IMD917544 IVL917544:IVZ917544 JFH917544:JFV917544 JPD917544:JPR917544 JYZ917544:JZN917544 KIV917544:KJJ917544 KSR917544:KTF917544 LCN917544:LDB917544 LMJ917544:LMX917544 LWF917544:LWT917544 MGB917544:MGP917544 MPX917544:MQL917544 MZT917544:NAH917544 NJP917544:NKD917544 NTL917544:NTZ917544 ODH917544:ODV917544 OND917544:ONR917544 OWZ917544:OXN917544 PGV917544:PHJ917544 PQR917544:PRF917544 QAN917544:QBB917544 QKJ917544:QKX917544 QUF917544:QUT917544 REB917544:REP917544 RNX917544:ROL917544 RXT917544:RYH917544 SHP917544:SID917544 SRL917544:SRZ917544 TBH917544:TBV917544 TLD917544:TLR917544 TUZ917544:TVN917544 UEV917544:UFJ917544 UOR917544:UPF917544 UYN917544:UZB917544 VIJ917544:VIX917544 VSF917544:VST917544 WCB917544:WCP917544 WLX917544:WML917544 WVT917544:WWH917544 J983080:Z983080 JH983080:JV983080 TD983080:TR983080 ACZ983080:ADN983080 AMV983080:ANJ983080 AWR983080:AXF983080 BGN983080:BHB983080 BQJ983080:BQX983080 CAF983080:CAT983080 CKB983080:CKP983080 CTX983080:CUL983080 DDT983080:DEH983080 DNP983080:DOD983080 DXL983080:DXZ983080 EHH983080:EHV983080 ERD983080:ERR983080 FAZ983080:FBN983080 FKV983080:FLJ983080 FUR983080:FVF983080 GEN983080:GFB983080 GOJ983080:GOX983080 GYF983080:GYT983080 HIB983080:HIP983080 HRX983080:HSL983080 IBT983080:ICH983080 ILP983080:IMD983080 IVL983080:IVZ983080 JFH983080:JFV983080 JPD983080:JPR983080 JYZ983080:JZN983080 KIV983080:KJJ983080 KSR983080:KTF983080 LCN983080:LDB983080 LMJ983080:LMX983080 LWF983080:LWT983080 MGB983080:MGP983080 MPX983080:MQL983080 MZT983080:NAH983080 NJP983080:NKD983080 NTL983080:NTZ983080 ODH983080:ODV983080 OND983080:ONR983080 OWZ983080:OXN983080 PGV983080:PHJ983080 PQR983080:PRF983080 QAN983080:QBB983080 QKJ983080:QKX983080 QUF983080:QUT983080 REB983080:REP983080 RNX983080:ROL983080 RXT983080:RYH983080 SHP983080:SID983080 SRL983080:SRZ983080 TBH983080:TBV983080 TLD983080:TLR983080 TUZ983080:TVN983080 UEV983080:UFJ983080 UOR983080:UPF983080 UYN983080:UZB983080 VIJ983080:VIX983080 VSF983080:VST983080 WCB983080:WCP983080 WLX983080:WML983080 WVT983080:WWH983080 J42:Z42 JH42:JV42 TD42:TR42 ACZ42:ADN42 AMV42:ANJ42 AWR42:AXF42 BGN42:BHB42 BQJ42:BQX42 CAF42:CAT42 CKB42:CKP42 CTX42:CUL42 DDT42:DEH42 DNP42:DOD42 DXL42:DXZ42 EHH42:EHV42 ERD42:ERR42 FAZ42:FBN42 FKV42:FLJ42 FUR42:FVF42 GEN42:GFB42 GOJ42:GOX42 GYF42:GYT42 HIB42:HIP42 HRX42:HSL42 IBT42:ICH42 ILP42:IMD42 IVL42:IVZ42 JFH42:JFV42 JPD42:JPR42 JYZ42:JZN42 KIV42:KJJ42 KSR42:KTF42 LCN42:LDB42 LMJ42:LMX42 LWF42:LWT42 MGB42:MGP42 MPX42:MQL42 MZT42:NAH42 NJP42:NKD42 NTL42:NTZ42 ODH42:ODV42 OND42:ONR42 OWZ42:OXN42 PGV42:PHJ42 PQR42:PRF42 QAN42:QBB42 QKJ42:QKX42 QUF42:QUT42 REB42:REP42 RNX42:ROL42 RXT42:RYH42 SHP42:SID42 SRL42:SRZ42 TBH42:TBV42 TLD42:TLR42 TUZ42:TVN42 UEV42:UFJ42 UOR42:UPF42 UYN42:UZB42 VIJ42:VIX42 VSF42:VST42 WCB42:WCP42 WLX42:WML42 WVT42:WWH42 J65578:Z65578 JH65578:JV65578 TD65578:TR65578 ACZ65578:ADN65578 AMV65578:ANJ65578 AWR65578:AXF65578 BGN65578:BHB65578 BQJ65578:BQX65578 CAF65578:CAT65578 CKB65578:CKP65578 CTX65578:CUL65578 DDT65578:DEH65578 DNP65578:DOD65578 DXL65578:DXZ65578 EHH65578:EHV65578 ERD65578:ERR65578 FAZ65578:FBN65578 FKV65578:FLJ65578 FUR65578:FVF65578 GEN65578:GFB65578 GOJ65578:GOX65578 GYF65578:GYT65578 HIB65578:HIP65578 HRX65578:HSL65578 IBT65578:ICH65578 ILP65578:IMD65578 IVL65578:IVZ65578 JFH65578:JFV65578 JPD65578:JPR65578 JYZ65578:JZN65578 KIV65578:KJJ65578 KSR65578:KTF65578 LCN65578:LDB65578 LMJ65578:LMX65578 LWF65578:LWT65578 MGB65578:MGP65578 MPX65578:MQL65578 MZT65578:NAH65578 NJP65578:NKD65578 NTL65578:NTZ65578 ODH65578:ODV65578 OND65578:ONR65578 OWZ65578:OXN65578 PGV65578:PHJ65578 PQR65578:PRF65578 QAN65578:QBB65578 QKJ65578:QKX65578 QUF65578:QUT65578 REB65578:REP65578 RNX65578:ROL65578 RXT65578:RYH65578 SHP65578:SID65578 SRL65578:SRZ65578 TBH65578:TBV65578 TLD65578:TLR65578 TUZ65578:TVN65578 UEV65578:UFJ65578 UOR65578:UPF65578 UYN65578:UZB65578 VIJ65578:VIX65578 VSF65578:VST65578 WCB65578:WCP65578 WLX65578:WML65578 WVT65578:WWH65578 J131114:Z131114 JH131114:JV131114 TD131114:TR131114 ACZ131114:ADN131114 AMV131114:ANJ131114 AWR131114:AXF131114 BGN131114:BHB131114 BQJ131114:BQX131114 CAF131114:CAT131114 CKB131114:CKP131114 CTX131114:CUL131114 DDT131114:DEH131114 DNP131114:DOD131114 DXL131114:DXZ131114 EHH131114:EHV131114 ERD131114:ERR131114 FAZ131114:FBN131114 FKV131114:FLJ131114 FUR131114:FVF131114 GEN131114:GFB131114 GOJ131114:GOX131114 GYF131114:GYT131114 HIB131114:HIP131114 HRX131114:HSL131114 IBT131114:ICH131114 ILP131114:IMD131114 IVL131114:IVZ131114 JFH131114:JFV131114 JPD131114:JPR131114 JYZ131114:JZN131114 KIV131114:KJJ131114 KSR131114:KTF131114 LCN131114:LDB131114 LMJ131114:LMX131114 LWF131114:LWT131114 MGB131114:MGP131114 MPX131114:MQL131114 MZT131114:NAH131114 NJP131114:NKD131114 NTL131114:NTZ131114 ODH131114:ODV131114 OND131114:ONR131114 OWZ131114:OXN131114 PGV131114:PHJ131114 PQR131114:PRF131114 QAN131114:QBB131114 QKJ131114:QKX131114 QUF131114:QUT131114 REB131114:REP131114 RNX131114:ROL131114 RXT131114:RYH131114 SHP131114:SID131114 SRL131114:SRZ131114 TBH131114:TBV131114 TLD131114:TLR131114 TUZ131114:TVN131114 UEV131114:UFJ131114 UOR131114:UPF131114 UYN131114:UZB131114 VIJ131114:VIX131114 VSF131114:VST131114 WCB131114:WCP131114 WLX131114:WML131114 WVT131114:WWH131114 J196650:Z196650 JH196650:JV196650 TD196650:TR196650 ACZ196650:ADN196650 AMV196650:ANJ196650 AWR196650:AXF196650 BGN196650:BHB196650 BQJ196650:BQX196650 CAF196650:CAT196650 CKB196650:CKP196650 CTX196650:CUL196650 DDT196650:DEH196650 DNP196650:DOD196650 DXL196650:DXZ196650 EHH196650:EHV196650 ERD196650:ERR196650 FAZ196650:FBN196650 FKV196650:FLJ196650 FUR196650:FVF196650 GEN196650:GFB196650 GOJ196650:GOX196650 GYF196650:GYT196650 HIB196650:HIP196650 HRX196650:HSL196650 IBT196650:ICH196650 ILP196650:IMD196650 IVL196650:IVZ196650 JFH196650:JFV196650 JPD196650:JPR196650 JYZ196650:JZN196650 KIV196650:KJJ196650 KSR196650:KTF196650 LCN196650:LDB196650 LMJ196650:LMX196650 LWF196650:LWT196650 MGB196650:MGP196650 MPX196650:MQL196650 MZT196650:NAH196650 NJP196650:NKD196650 NTL196650:NTZ196650 ODH196650:ODV196650 OND196650:ONR196650 OWZ196650:OXN196650 PGV196650:PHJ196650 PQR196650:PRF196650 QAN196650:QBB196650 QKJ196650:QKX196650 QUF196650:QUT196650 REB196650:REP196650 RNX196650:ROL196650 RXT196650:RYH196650 SHP196650:SID196650 SRL196650:SRZ196650 TBH196650:TBV196650 TLD196650:TLR196650 TUZ196650:TVN196650 UEV196650:UFJ196650 UOR196650:UPF196650 UYN196650:UZB196650 VIJ196650:VIX196650 VSF196650:VST196650 WCB196650:WCP196650 WLX196650:WML196650 WVT196650:WWH196650 J262186:Z262186 JH262186:JV262186 TD262186:TR262186 ACZ262186:ADN262186 AMV262186:ANJ262186 AWR262186:AXF262186 BGN262186:BHB262186 BQJ262186:BQX262186 CAF262186:CAT262186 CKB262186:CKP262186 CTX262186:CUL262186 DDT262186:DEH262186 DNP262186:DOD262186 DXL262186:DXZ262186 EHH262186:EHV262186 ERD262186:ERR262186 FAZ262186:FBN262186 FKV262186:FLJ262186 FUR262186:FVF262186 GEN262186:GFB262186 GOJ262186:GOX262186 GYF262186:GYT262186 HIB262186:HIP262186 HRX262186:HSL262186 IBT262186:ICH262186 ILP262186:IMD262186 IVL262186:IVZ262186 JFH262186:JFV262186 JPD262186:JPR262186 JYZ262186:JZN262186 KIV262186:KJJ262186 KSR262186:KTF262186 LCN262186:LDB262186 LMJ262186:LMX262186 LWF262186:LWT262186 MGB262186:MGP262186 MPX262186:MQL262186 MZT262186:NAH262186 NJP262186:NKD262186 NTL262186:NTZ262186 ODH262186:ODV262186 OND262186:ONR262186 OWZ262186:OXN262186 PGV262186:PHJ262186 PQR262186:PRF262186 QAN262186:QBB262186 QKJ262186:QKX262186 QUF262186:QUT262186 REB262186:REP262186 RNX262186:ROL262186 RXT262186:RYH262186 SHP262186:SID262186 SRL262186:SRZ262186 TBH262186:TBV262186 TLD262186:TLR262186 TUZ262186:TVN262186 UEV262186:UFJ262186 UOR262186:UPF262186 UYN262186:UZB262186 VIJ262186:VIX262186 VSF262186:VST262186 WCB262186:WCP262186 WLX262186:WML262186 WVT262186:WWH262186 J327722:Z327722 JH327722:JV327722 TD327722:TR327722 ACZ327722:ADN327722 AMV327722:ANJ327722 AWR327722:AXF327722 BGN327722:BHB327722 BQJ327722:BQX327722 CAF327722:CAT327722 CKB327722:CKP327722 CTX327722:CUL327722 DDT327722:DEH327722 DNP327722:DOD327722 DXL327722:DXZ327722 EHH327722:EHV327722 ERD327722:ERR327722 FAZ327722:FBN327722 FKV327722:FLJ327722 FUR327722:FVF327722 GEN327722:GFB327722 GOJ327722:GOX327722 GYF327722:GYT327722 HIB327722:HIP327722 HRX327722:HSL327722 IBT327722:ICH327722 ILP327722:IMD327722 IVL327722:IVZ327722 JFH327722:JFV327722 JPD327722:JPR327722 JYZ327722:JZN327722 KIV327722:KJJ327722 KSR327722:KTF327722 LCN327722:LDB327722 LMJ327722:LMX327722 LWF327722:LWT327722 MGB327722:MGP327722 MPX327722:MQL327722 MZT327722:NAH327722 NJP327722:NKD327722 NTL327722:NTZ327722 ODH327722:ODV327722 OND327722:ONR327722 OWZ327722:OXN327722 PGV327722:PHJ327722 PQR327722:PRF327722 QAN327722:QBB327722 QKJ327722:QKX327722 QUF327722:QUT327722 REB327722:REP327722 RNX327722:ROL327722 RXT327722:RYH327722 SHP327722:SID327722 SRL327722:SRZ327722 TBH327722:TBV327722 TLD327722:TLR327722 TUZ327722:TVN327722 UEV327722:UFJ327722 UOR327722:UPF327722 UYN327722:UZB327722 VIJ327722:VIX327722 VSF327722:VST327722 WCB327722:WCP327722 WLX327722:WML327722 WVT327722:WWH327722 J393258:Z393258 JH393258:JV393258 TD393258:TR393258 ACZ393258:ADN393258 AMV393258:ANJ393258 AWR393258:AXF393258 BGN393258:BHB393258 BQJ393258:BQX393258 CAF393258:CAT393258 CKB393258:CKP393258 CTX393258:CUL393258 DDT393258:DEH393258 DNP393258:DOD393258 DXL393258:DXZ393258 EHH393258:EHV393258 ERD393258:ERR393258 FAZ393258:FBN393258 FKV393258:FLJ393258 FUR393258:FVF393258 GEN393258:GFB393258 GOJ393258:GOX393258 GYF393258:GYT393258 HIB393258:HIP393258 HRX393258:HSL393258 IBT393258:ICH393258 ILP393258:IMD393258 IVL393258:IVZ393258 JFH393258:JFV393258 JPD393258:JPR393258 JYZ393258:JZN393258 KIV393258:KJJ393258 KSR393258:KTF393258 LCN393258:LDB393258 LMJ393258:LMX393258 LWF393258:LWT393258 MGB393258:MGP393258 MPX393258:MQL393258 MZT393258:NAH393258 NJP393258:NKD393258 NTL393258:NTZ393258 ODH393258:ODV393258 OND393258:ONR393258 OWZ393258:OXN393258 PGV393258:PHJ393258 PQR393258:PRF393258 QAN393258:QBB393258 QKJ393258:QKX393258 QUF393258:QUT393258 REB393258:REP393258 RNX393258:ROL393258 RXT393258:RYH393258 SHP393258:SID393258 SRL393258:SRZ393258 TBH393258:TBV393258 TLD393258:TLR393258 TUZ393258:TVN393258 UEV393258:UFJ393258 UOR393258:UPF393258 UYN393258:UZB393258 VIJ393258:VIX393258 VSF393258:VST393258 WCB393258:WCP393258 WLX393258:WML393258 WVT393258:WWH393258 J458794:Z458794 JH458794:JV458794 TD458794:TR458794 ACZ458794:ADN458794 AMV458794:ANJ458794 AWR458794:AXF458794 BGN458794:BHB458794 BQJ458794:BQX458794 CAF458794:CAT458794 CKB458794:CKP458794 CTX458794:CUL458794 DDT458794:DEH458794 DNP458794:DOD458794 DXL458794:DXZ458794 EHH458794:EHV458794 ERD458794:ERR458794 FAZ458794:FBN458794 FKV458794:FLJ458794 FUR458794:FVF458794 GEN458794:GFB458794 GOJ458794:GOX458794 GYF458794:GYT458794 HIB458794:HIP458794 HRX458794:HSL458794 IBT458794:ICH458794 ILP458794:IMD458794 IVL458794:IVZ458794 JFH458794:JFV458794 JPD458794:JPR458794 JYZ458794:JZN458794 KIV458794:KJJ458794 KSR458794:KTF458794 LCN458794:LDB458794 LMJ458794:LMX458794 LWF458794:LWT458794 MGB458794:MGP458794 MPX458794:MQL458794 MZT458794:NAH458794 NJP458794:NKD458794 NTL458794:NTZ458794 ODH458794:ODV458794 OND458794:ONR458794 OWZ458794:OXN458794 PGV458794:PHJ458794 PQR458794:PRF458794 QAN458794:QBB458794 QKJ458794:QKX458794 QUF458794:QUT458794 REB458794:REP458794 RNX458794:ROL458794 RXT458794:RYH458794 SHP458794:SID458794 SRL458794:SRZ458794 TBH458794:TBV458794 TLD458794:TLR458794 TUZ458794:TVN458794 UEV458794:UFJ458794 UOR458794:UPF458794 UYN458794:UZB458794 VIJ458794:VIX458794 VSF458794:VST458794 WCB458794:WCP458794 WLX458794:WML458794 WVT458794:WWH458794 J524330:Z524330 JH524330:JV524330 TD524330:TR524330 ACZ524330:ADN524330 AMV524330:ANJ524330 AWR524330:AXF524330 BGN524330:BHB524330 BQJ524330:BQX524330 CAF524330:CAT524330 CKB524330:CKP524330 CTX524330:CUL524330 DDT524330:DEH524330 DNP524330:DOD524330 DXL524330:DXZ524330 EHH524330:EHV524330 ERD524330:ERR524330 FAZ524330:FBN524330 FKV524330:FLJ524330 FUR524330:FVF524330 GEN524330:GFB524330 GOJ524330:GOX524330 GYF524330:GYT524330 HIB524330:HIP524330 HRX524330:HSL524330 IBT524330:ICH524330 ILP524330:IMD524330 IVL524330:IVZ524330 JFH524330:JFV524330 JPD524330:JPR524330 JYZ524330:JZN524330 KIV524330:KJJ524330 KSR524330:KTF524330 LCN524330:LDB524330 LMJ524330:LMX524330 LWF524330:LWT524330 MGB524330:MGP524330 MPX524330:MQL524330 MZT524330:NAH524330 NJP524330:NKD524330 NTL524330:NTZ524330 ODH524330:ODV524330 OND524330:ONR524330 OWZ524330:OXN524330 PGV524330:PHJ524330 PQR524330:PRF524330 QAN524330:QBB524330 QKJ524330:QKX524330 QUF524330:QUT524330 REB524330:REP524330 RNX524330:ROL524330 RXT524330:RYH524330 SHP524330:SID524330 SRL524330:SRZ524330 TBH524330:TBV524330 TLD524330:TLR524330 TUZ524330:TVN524330 UEV524330:UFJ524330 UOR524330:UPF524330 UYN524330:UZB524330 VIJ524330:VIX524330 VSF524330:VST524330 WCB524330:WCP524330 WLX524330:WML524330 WVT524330:WWH524330 J589866:Z589866 JH589866:JV589866 TD589866:TR589866 ACZ589866:ADN589866 AMV589866:ANJ589866 AWR589866:AXF589866 BGN589866:BHB589866 BQJ589866:BQX589866 CAF589866:CAT589866 CKB589866:CKP589866 CTX589866:CUL589866 DDT589866:DEH589866 DNP589866:DOD589866 DXL589866:DXZ589866 EHH589866:EHV589866 ERD589866:ERR589866 FAZ589866:FBN589866 FKV589866:FLJ589866 FUR589866:FVF589866 GEN589866:GFB589866 GOJ589866:GOX589866 GYF589866:GYT589866 HIB589866:HIP589866 HRX589866:HSL589866 IBT589866:ICH589866 ILP589866:IMD589866 IVL589866:IVZ589866 JFH589866:JFV589866 JPD589866:JPR589866 JYZ589866:JZN589866 KIV589866:KJJ589866 KSR589866:KTF589866 LCN589866:LDB589866 LMJ589866:LMX589866 LWF589866:LWT589866 MGB589866:MGP589866 MPX589866:MQL589866 MZT589866:NAH589866 NJP589866:NKD589866 NTL589866:NTZ589866 ODH589866:ODV589866 OND589866:ONR589866 OWZ589866:OXN589866 PGV589866:PHJ589866 PQR589866:PRF589866 QAN589866:QBB589866 QKJ589866:QKX589866 QUF589866:QUT589866 REB589866:REP589866 RNX589866:ROL589866 RXT589866:RYH589866 SHP589866:SID589866 SRL589866:SRZ589866 TBH589866:TBV589866 TLD589866:TLR589866 TUZ589866:TVN589866 UEV589866:UFJ589866 UOR589866:UPF589866 UYN589866:UZB589866 VIJ589866:VIX589866 VSF589866:VST589866 WCB589866:WCP589866 WLX589866:WML589866 WVT589866:WWH589866 J655402:Z655402 JH655402:JV655402 TD655402:TR655402 ACZ655402:ADN655402 AMV655402:ANJ655402 AWR655402:AXF655402 BGN655402:BHB655402 BQJ655402:BQX655402 CAF655402:CAT655402 CKB655402:CKP655402 CTX655402:CUL655402 DDT655402:DEH655402 DNP655402:DOD655402 DXL655402:DXZ655402 EHH655402:EHV655402 ERD655402:ERR655402 FAZ655402:FBN655402 FKV655402:FLJ655402 FUR655402:FVF655402 GEN655402:GFB655402 GOJ655402:GOX655402 GYF655402:GYT655402 HIB655402:HIP655402 HRX655402:HSL655402 IBT655402:ICH655402 ILP655402:IMD655402 IVL655402:IVZ655402 JFH655402:JFV655402 JPD655402:JPR655402 JYZ655402:JZN655402 KIV655402:KJJ655402 KSR655402:KTF655402 LCN655402:LDB655402 LMJ655402:LMX655402 LWF655402:LWT655402 MGB655402:MGP655402 MPX655402:MQL655402 MZT655402:NAH655402 NJP655402:NKD655402 NTL655402:NTZ655402 ODH655402:ODV655402 OND655402:ONR655402 OWZ655402:OXN655402 PGV655402:PHJ655402 PQR655402:PRF655402 QAN655402:QBB655402 QKJ655402:QKX655402 QUF655402:QUT655402 REB655402:REP655402 RNX655402:ROL655402 RXT655402:RYH655402 SHP655402:SID655402 SRL655402:SRZ655402 TBH655402:TBV655402 TLD655402:TLR655402 TUZ655402:TVN655402 UEV655402:UFJ655402 UOR655402:UPF655402 UYN655402:UZB655402 VIJ655402:VIX655402 VSF655402:VST655402 WCB655402:WCP655402 WLX655402:WML655402 WVT655402:WWH655402 J720938:Z720938 JH720938:JV720938 TD720938:TR720938 ACZ720938:ADN720938 AMV720938:ANJ720938 AWR720938:AXF720938 BGN720938:BHB720938 BQJ720938:BQX720938 CAF720938:CAT720938 CKB720938:CKP720938 CTX720938:CUL720938 DDT720938:DEH720938 DNP720938:DOD720938 DXL720938:DXZ720938 EHH720938:EHV720938 ERD720938:ERR720938 FAZ720938:FBN720938 FKV720938:FLJ720938 FUR720938:FVF720938 GEN720938:GFB720938 GOJ720938:GOX720938 GYF720938:GYT720938 HIB720938:HIP720938 HRX720938:HSL720938 IBT720938:ICH720938 ILP720938:IMD720938 IVL720938:IVZ720938 JFH720938:JFV720938 JPD720938:JPR720938 JYZ720938:JZN720938 KIV720938:KJJ720938 KSR720938:KTF720938 LCN720938:LDB720938 LMJ720938:LMX720938 LWF720938:LWT720938 MGB720938:MGP720938 MPX720938:MQL720938 MZT720938:NAH720938 NJP720938:NKD720938 NTL720938:NTZ720938 ODH720938:ODV720938 OND720938:ONR720938 OWZ720938:OXN720938 PGV720938:PHJ720938 PQR720938:PRF720938 QAN720938:QBB720938 QKJ720938:QKX720938 QUF720938:QUT720938 REB720938:REP720938 RNX720938:ROL720938 RXT720938:RYH720938 SHP720938:SID720938 SRL720938:SRZ720938 TBH720938:TBV720938 TLD720938:TLR720938 TUZ720938:TVN720938 UEV720938:UFJ720938 UOR720938:UPF720938 UYN720938:UZB720938 VIJ720938:VIX720938 VSF720938:VST720938 WCB720938:WCP720938 WLX720938:WML720938 WVT720938:WWH720938 J786474:Z786474 JH786474:JV786474 TD786474:TR786474 ACZ786474:ADN786474 AMV786474:ANJ786474 AWR786474:AXF786474 BGN786474:BHB786474 BQJ786474:BQX786474 CAF786474:CAT786474 CKB786474:CKP786474 CTX786474:CUL786474 DDT786474:DEH786474 DNP786474:DOD786474 DXL786474:DXZ786474 EHH786474:EHV786474 ERD786474:ERR786474 FAZ786474:FBN786474 FKV786474:FLJ786474 FUR786474:FVF786474 GEN786474:GFB786474 GOJ786474:GOX786474 GYF786474:GYT786474 HIB786474:HIP786474 HRX786474:HSL786474 IBT786474:ICH786474 ILP786474:IMD786474 IVL786474:IVZ786474 JFH786474:JFV786474 JPD786474:JPR786474 JYZ786474:JZN786474 KIV786474:KJJ786474 KSR786474:KTF786474 LCN786474:LDB786474 LMJ786474:LMX786474 LWF786474:LWT786474 MGB786474:MGP786474 MPX786474:MQL786474 MZT786474:NAH786474 NJP786474:NKD786474 NTL786474:NTZ786474 ODH786474:ODV786474 OND786474:ONR786474 OWZ786474:OXN786474 PGV786474:PHJ786474 PQR786474:PRF786474 QAN786474:QBB786474 QKJ786474:QKX786474 QUF786474:QUT786474 REB786474:REP786474 RNX786474:ROL786474 RXT786474:RYH786474 SHP786474:SID786474 SRL786474:SRZ786474 TBH786474:TBV786474 TLD786474:TLR786474 TUZ786474:TVN786474 UEV786474:UFJ786474 UOR786474:UPF786474 UYN786474:UZB786474 VIJ786474:VIX786474 VSF786474:VST786474 WCB786474:WCP786474 WLX786474:WML786474 WVT786474:WWH786474 J852010:Z852010 JH852010:JV852010 TD852010:TR852010 ACZ852010:ADN852010 AMV852010:ANJ852010 AWR852010:AXF852010 BGN852010:BHB852010 BQJ852010:BQX852010 CAF852010:CAT852010 CKB852010:CKP852010 CTX852010:CUL852010 DDT852010:DEH852010 DNP852010:DOD852010 DXL852010:DXZ852010 EHH852010:EHV852010 ERD852010:ERR852010 FAZ852010:FBN852010 FKV852010:FLJ852010 FUR852010:FVF852010 GEN852010:GFB852010 GOJ852010:GOX852010 GYF852010:GYT852010 HIB852010:HIP852010 HRX852010:HSL852010 IBT852010:ICH852010 ILP852010:IMD852010 IVL852010:IVZ852010 JFH852010:JFV852010 JPD852010:JPR852010 JYZ852010:JZN852010 KIV852010:KJJ852010 KSR852010:KTF852010 LCN852010:LDB852010 LMJ852010:LMX852010 LWF852010:LWT852010 MGB852010:MGP852010 MPX852010:MQL852010 MZT852010:NAH852010 NJP852010:NKD852010 NTL852010:NTZ852010 ODH852010:ODV852010 OND852010:ONR852010 OWZ852010:OXN852010 PGV852010:PHJ852010 PQR852010:PRF852010 QAN852010:QBB852010 QKJ852010:QKX852010 QUF852010:QUT852010 REB852010:REP852010 RNX852010:ROL852010 RXT852010:RYH852010 SHP852010:SID852010 SRL852010:SRZ852010 TBH852010:TBV852010 TLD852010:TLR852010 TUZ852010:TVN852010 UEV852010:UFJ852010 UOR852010:UPF852010 UYN852010:UZB852010 VIJ852010:VIX852010 VSF852010:VST852010 WCB852010:WCP852010 WLX852010:WML852010 WVT852010:WWH852010 J917546:Z917546 JH917546:JV917546 TD917546:TR917546 ACZ917546:ADN917546 AMV917546:ANJ917546 AWR917546:AXF917546 BGN917546:BHB917546 BQJ917546:BQX917546 CAF917546:CAT917546 CKB917546:CKP917546 CTX917546:CUL917546 DDT917546:DEH917546 DNP917546:DOD917546 DXL917546:DXZ917546 EHH917546:EHV917546 ERD917546:ERR917546 FAZ917546:FBN917546 FKV917546:FLJ917546 FUR917546:FVF917546 GEN917546:GFB917546 GOJ917546:GOX917546 GYF917546:GYT917546 HIB917546:HIP917546 HRX917546:HSL917546 IBT917546:ICH917546 ILP917546:IMD917546 IVL917546:IVZ917546 JFH917546:JFV917546 JPD917546:JPR917546 JYZ917546:JZN917546 KIV917546:KJJ917546 KSR917546:KTF917546 LCN917546:LDB917546 LMJ917546:LMX917546 LWF917546:LWT917546 MGB917546:MGP917546 MPX917546:MQL917546 MZT917546:NAH917546 NJP917546:NKD917546 NTL917546:NTZ917546 ODH917546:ODV917546 OND917546:ONR917546 OWZ917546:OXN917546 PGV917546:PHJ917546 PQR917546:PRF917546 QAN917546:QBB917546 QKJ917546:QKX917546 QUF917546:QUT917546 REB917546:REP917546 RNX917546:ROL917546 RXT917546:RYH917546 SHP917546:SID917546 SRL917546:SRZ917546 TBH917546:TBV917546 TLD917546:TLR917546 TUZ917546:TVN917546 UEV917546:UFJ917546 UOR917546:UPF917546 UYN917546:UZB917546 VIJ917546:VIX917546 VSF917546:VST917546 WCB917546:WCP917546 WLX917546:WML917546 WVT917546:WWH917546 J983082:Z983082 JH983082:JV983082 TD983082:TR983082 ACZ983082:ADN983082 AMV983082:ANJ983082 AWR983082:AXF983082 BGN983082:BHB983082 BQJ983082:BQX983082 CAF983082:CAT983082 CKB983082:CKP983082 CTX983082:CUL983082 DDT983082:DEH983082 DNP983082:DOD983082 DXL983082:DXZ983082 EHH983082:EHV983082 ERD983082:ERR983082 FAZ983082:FBN983082 FKV983082:FLJ983082 FUR983082:FVF983082 GEN983082:GFB983082 GOJ983082:GOX983082 GYF983082:GYT983082 HIB983082:HIP983082 HRX983082:HSL983082 IBT983082:ICH983082 ILP983082:IMD983082 IVL983082:IVZ983082 JFH983082:JFV983082 JPD983082:JPR983082 JYZ983082:JZN983082 KIV983082:KJJ983082 KSR983082:KTF983082 LCN983082:LDB983082 LMJ983082:LMX983082 LWF983082:LWT983082 MGB983082:MGP983082 MPX983082:MQL983082 MZT983082:NAH983082 NJP983082:NKD983082 NTL983082:NTZ983082 ODH983082:ODV983082 OND983082:ONR983082 OWZ983082:OXN983082 PGV983082:PHJ983082 PQR983082:PRF983082 QAN983082:QBB983082 QKJ983082:QKX983082 QUF983082:QUT983082 REB983082:REP983082 RNX983082:ROL983082 RXT983082:RYH983082 SHP983082:SID983082 SRL983082:SRZ983082 TBH983082:TBV983082 TLD983082:TLR983082 TUZ983082:TVN983082 UEV983082:UFJ983082 UOR983082:UPF983082 UYN983082:UZB983082 VIJ983082:VIX983082 VSF983082:VST983082 WCB983082:WCP983082 WLX983082:WML983082 WVT983082:WWH983082 J44:Z44 JH44:JV44 TD44:TR44 ACZ44:ADN44 AMV44:ANJ44 AWR44:AXF44 BGN44:BHB44 BQJ44:BQX44 CAF44:CAT44 CKB44:CKP44 CTX44:CUL44 DDT44:DEH44 DNP44:DOD44 DXL44:DXZ44 EHH44:EHV44 ERD44:ERR44 FAZ44:FBN44 FKV44:FLJ44 FUR44:FVF44 GEN44:GFB44 GOJ44:GOX44 GYF44:GYT44 HIB44:HIP44 HRX44:HSL44 IBT44:ICH44 ILP44:IMD44 IVL44:IVZ44 JFH44:JFV44 JPD44:JPR44 JYZ44:JZN44 KIV44:KJJ44 KSR44:KTF44 LCN44:LDB44 LMJ44:LMX44 LWF44:LWT44 MGB44:MGP44 MPX44:MQL44 MZT44:NAH44 NJP44:NKD44 NTL44:NTZ44 ODH44:ODV44 OND44:ONR44 OWZ44:OXN44 PGV44:PHJ44 PQR44:PRF44 QAN44:QBB44 QKJ44:QKX44 QUF44:QUT44 REB44:REP44 RNX44:ROL44 RXT44:RYH44 SHP44:SID44 SRL44:SRZ44 TBH44:TBV44 TLD44:TLR44 TUZ44:TVN44 UEV44:UFJ44 UOR44:UPF44 UYN44:UZB44 VIJ44:VIX44 VSF44:VST44 WCB44:WCP44 WLX44:WML44 WVT44:WWH44 J65580:Z65580 JH65580:JV65580 TD65580:TR65580 ACZ65580:ADN65580 AMV65580:ANJ65580 AWR65580:AXF65580 BGN65580:BHB65580 BQJ65580:BQX65580 CAF65580:CAT65580 CKB65580:CKP65580 CTX65580:CUL65580 DDT65580:DEH65580 DNP65580:DOD65580 DXL65580:DXZ65580 EHH65580:EHV65580 ERD65580:ERR65580 FAZ65580:FBN65580 FKV65580:FLJ65580 FUR65580:FVF65580 GEN65580:GFB65580 GOJ65580:GOX65580 GYF65580:GYT65580 HIB65580:HIP65580 HRX65580:HSL65580 IBT65580:ICH65580 ILP65580:IMD65580 IVL65580:IVZ65580 JFH65580:JFV65580 JPD65580:JPR65580 JYZ65580:JZN65580 KIV65580:KJJ65580 KSR65580:KTF65580 LCN65580:LDB65580 LMJ65580:LMX65580 LWF65580:LWT65580 MGB65580:MGP65580 MPX65580:MQL65580 MZT65580:NAH65580 NJP65580:NKD65580 NTL65580:NTZ65580 ODH65580:ODV65580 OND65580:ONR65580 OWZ65580:OXN65580 PGV65580:PHJ65580 PQR65580:PRF65580 QAN65580:QBB65580 QKJ65580:QKX65580 QUF65580:QUT65580 REB65580:REP65580 RNX65580:ROL65580 RXT65580:RYH65580 SHP65580:SID65580 SRL65580:SRZ65580 TBH65580:TBV65580 TLD65580:TLR65580 TUZ65580:TVN65580 UEV65580:UFJ65580 UOR65580:UPF65580 UYN65580:UZB65580 VIJ65580:VIX65580 VSF65580:VST65580 WCB65580:WCP65580 WLX65580:WML65580 WVT65580:WWH65580 J131116:Z131116 JH131116:JV131116 TD131116:TR131116 ACZ131116:ADN131116 AMV131116:ANJ131116 AWR131116:AXF131116 BGN131116:BHB131116 BQJ131116:BQX131116 CAF131116:CAT131116 CKB131116:CKP131116 CTX131116:CUL131116 DDT131116:DEH131116 DNP131116:DOD131116 DXL131116:DXZ131116 EHH131116:EHV131116 ERD131116:ERR131116 FAZ131116:FBN131116 FKV131116:FLJ131116 FUR131116:FVF131116 GEN131116:GFB131116 GOJ131116:GOX131116 GYF131116:GYT131116 HIB131116:HIP131116 HRX131116:HSL131116 IBT131116:ICH131116 ILP131116:IMD131116 IVL131116:IVZ131116 JFH131116:JFV131116 JPD131116:JPR131116 JYZ131116:JZN131116 KIV131116:KJJ131116 KSR131116:KTF131116 LCN131116:LDB131116 LMJ131116:LMX131116 LWF131116:LWT131116 MGB131116:MGP131116 MPX131116:MQL131116 MZT131116:NAH131116 NJP131116:NKD131116 NTL131116:NTZ131116 ODH131116:ODV131116 OND131116:ONR131116 OWZ131116:OXN131116 PGV131116:PHJ131116 PQR131116:PRF131116 QAN131116:QBB131116 QKJ131116:QKX131116 QUF131116:QUT131116 REB131116:REP131116 RNX131116:ROL131116 RXT131116:RYH131116 SHP131116:SID131116 SRL131116:SRZ131116 TBH131116:TBV131116 TLD131116:TLR131116 TUZ131116:TVN131116 UEV131116:UFJ131116 UOR131116:UPF131116 UYN131116:UZB131116 VIJ131116:VIX131116 VSF131116:VST131116 WCB131116:WCP131116 WLX131116:WML131116 WVT131116:WWH131116 J196652:Z196652 JH196652:JV196652 TD196652:TR196652 ACZ196652:ADN196652 AMV196652:ANJ196652 AWR196652:AXF196652 BGN196652:BHB196652 BQJ196652:BQX196652 CAF196652:CAT196652 CKB196652:CKP196652 CTX196652:CUL196652 DDT196652:DEH196652 DNP196652:DOD196652 DXL196652:DXZ196652 EHH196652:EHV196652 ERD196652:ERR196652 FAZ196652:FBN196652 FKV196652:FLJ196652 FUR196652:FVF196652 GEN196652:GFB196652 GOJ196652:GOX196652 GYF196652:GYT196652 HIB196652:HIP196652 HRX196652:HSL196652 IBT196652:ICH196652 ILP196652:IMD196652 IVL196652:IVZ196652 JFH196652:JFV196652 JPD196652:JPR196652 JYZ196652:JZN196652 KIV196652:KJJ196652 KSR196652:KTF196652 LCN196652:LDB196652 LMJ196652:LMX196652 LWF196652:LWT196652 MGB196652:MGP196652 MPX196652:MQL196652 MZT196652:NAH196652 NJP196652:NKD196652 NTL196652:NTZ196652 ODH196652:ODV196652 OND196652:ONR196652 OWZ196652:OXN196652 PGV196652:PHJ196652 PQR196652:PRF196652 QAN196652:QBB196652 QKJ196652:QKX196652 QUF196652:QUT196652 REB196652:REP196652 RNX196652:ROL196652 RXT196652:RYH196652 SHP196652:SID196652 SRL196652:SRZ196652 TBH196652:TBV196652 TLD196652:TLR196652 TUZ196652:TVN196652 UEV196652:UFJ196652 UOR196652:UPF196652 UYN196652:UZB196652 VIJ196652:VIX196652 VSF196652:VST196652 WCB196652:WCP196652 WLX196652:WML196652 WVT196652:WWH196652 J262188:Z262188 JH262188:JV262188 TD262188:TR262188 ACZ262188:ADN262188 AMV262188:ANJ262188 AWR262188:AXF262188 BGN262188:BHB262188 BQJ262188:BQX262188 CAF262188:CAT262188 CKB262188:CKP262188 CTX262188:CUL262188 DDT262188:DEH262188 DNP262188:DOD262188 DXL262188:DXZ262188 EHH262188:EHV262188 ERD262188:ERR262188 FAZ262188:FBN262188 FKV262188:FLJ262188 FUR262188:FVF262188 GEN262188:GFB262188 GOJ262188:GOX262188 GYF262188:GYT262188 HIB262188:HIP262188 HRX262188:HSL262188 IBT262188:ICH262188 ILP262188:IMD262188 IVL262188:IVZ262188 JFH262188:JFV262188 JPD262188:JPR262188 JYZ262188:JZN262188 KIV262188:KJJ262188 KSR262188:KTF262188 LCN262188:LDB262188 LMJ262188:LMX262188 LWF262188:LWT262188 MGB262188:MGP262188 MPX262188:MQL262188 MZT262188:NAH262188 NJP262188:NKD262188 NTL262188:NTZ262188 ODH262188:ODV262188 OND262188:ONR262188 OWZ262188:OXN262188 PGV262188:PHJ262188 PQR262188:PRF262188 QAN262188:QBB262188 QKJ262188:QKX262188 QUF262188:QUT262188 REB262188:REP262188 RNX262188:ROL262188 RXT262188:RYH262188 SHP262188:SID262188 SRL262188:SRZ262188 TBH262188:TBV262188 TLD262188:TLR262188 TUZ262188:TVN262188 UEV262188:UFJ262188 UOR262188:UPF262188 UYN262188:UZB262188 VIJ262188:VIX262188 VSF262188:VST262188 WCB262188:WCP262188 WLX262188:WML262188 WVT262188:WWH262188 J327724:Z327724 JH327724:JV327724 TD327724:TR327724 ACZ327724:ADN327724 AMV327724:ANJ327724 AWR327724:AXF327724 BGN327724:BHB327724 BQJ327724:BQX327724 CAF327724:CAT327724 CKB327724:CKP327724 CTX327724:CUL327724 DDT327724:DEH327724 DNP327724:DOD327724 DXL327724:DXZ327724 EHH327724:EHV327724 ERD327724:ERR327724 FAZ327724:FBN327724 FKV327724:FLJ327724 FUR327724:FVF327724 GEN327724:GFB327724 GOJ327724:GOX327724 GYF327724:GYT327724 HIB327724:HIP327724 HRX327724:HSL327724 IBT327724:ICH327724 ILP327724:IMD327724 IVL327724:IVZ327724 JFH327724:JFV327724 JPD327724:JPR327724 JYZ327724:JZN327724 KIV327724:KJJ327724 KSR327724:KTF327724 LCN327724:LDB327724 LMJ327724:LMX327724 LWF327724:LWT327724 MGB327724:MGP327724 MPX327724:MQL327724 MZT327724:NAH327724 NJP327724:NKD327724 NTL327724:NTZ327724 ODH327724:ODV327724 OND327724:ONR327724 OWZ327724:OXN327724 PGV327724:PHJ327724 PQR327724:PRF327724 QAN327724:QBB327724 QKJ327724:QKX327724 QUF327724:QUT327724 REB327724:REP327724 RNX327724:ROL327724 RXT327724:RYH327724 SHP327724:SID327724 SRL327724:SRZ327724 TBH327724:TBV327724 TLD327724:TLR327724 TUZ327724:TVN327724 UEV327724:UFJ327724 UOR327724:UPF327724 UYN327724:UZB327724 VIJ327724:VIX327724 VSF327724:VST327724 WCB327724:WCP327724 WLX327724:WML327724 WVT327724:WWH327724 J393260:Z393260 JH393260:JV393260 TD393260:TR393260 ACZ393260:ADN393260 AMV393260:ANJ393260 AWR393260:AXF393260 BGN393260:BHB393260 BQJ393260:BQX393260 CAF393260:CAT393260 CKB393260:CKP393260 CTX393260:CUL393260 DDT393260:DEH393260 DNP393260:DOD393260 DXL393260:DXZ393260 EHH393260:EHV393260 ERD393260:ERR393260 FAZ393260:FBN393260 FKV393260:FLJ393260 FUR393260:FVF393260 GEN393260:GFB393260 GOJ393260:GOX393260 GYF393260:GYT393260 HIB393260:HIP393260 HRX393260:HSL393260 IBT393260:ICH393260 ILP393260:IMD393260 IVL393260:IVZ393260 JFH393260:JFV393260 JPD393260:JPR393260 JYZ393260:JZN393260 KIV393260:KJJ393260 KSR393260:KTF393260 LCN393260:LDB393260 LMJ393260:LMX393260 LWF393260:LWT393260 MGB393260:MGP393260 MPX393260:MQL393260 MZT393260:NAH393260 NJP393260:NKD393260 NTL393260:NTZ393260 ODH393260:ODV393260 OND393260:ONR393260 OWZ393260:OXN393260 PGV393260:PHJ393260 PQR393260:PRF393260 QAN393260:QBB393260 QKJ393260:QKX393260 QUF393260:QUT393260 REB393260:REP393260 RNX393260:ROL393260 RXT393260:RYH393260 SHP393260:SID393260 SRL393260:SRZ393260 TBH393260:TBV393260 TLD393260:TLR393260 TUZ393260:TVN393260 UEV393260:UFJ393260 UOR393260:UPF393260 UYN393260:UZB393260 VIJ393260:VIX393260 VSF393260:VST393260 WCB393260:WCP393260 WLX393260:WML393260 WVT393260:WWH393260 J458796:Z458796 JH458796:JV458796 TD458796:TR458796 ACZ458796:ADN458796 AMV458796:ANJ458796 AWR458796:AXF458796 BGN458796:BHB458796 BQJ458796:BQX458796 CAF458796:CAT458796 CKB458796:CKP458796 CTX458796:CUL458796 DDT458796:DEH458796 DNP458796:DOD458796 DXL458796:DXZ458796 EHH458796:EHV458796 ERD458796:ERR458796 FAZ458796:FBN458796 FKV458796:FLJ458796 FUR458796:FVF458796 GEN458796:GFB458796 GOJ458796:GOX458796 GYF458796:GYT458796 HIB458796:HIP458796 HRX458796:HSL458796 IBT458796:ICH458796 ILP458796:IMD458796 IVL458796:IVZ458796 JFH458796:JFV458796 JPD458796:JPR458796 JYZ458796:JZN458796 KIV458796:KJJ458796 KSR458796:KTF458796 LCN458796:LDB458796 LMJ458796:LMX458796 LWF458796:LWT458796 MGB458796:MGP458796 MPX458796:MQL458796 MZT458796:NAH458796 NJP458796:NKD458796 NTL458796:NTZ458796 ODH458796:ODV458796 OND458796:ONR458796 OWZ458796:OXN458796 PGV458796:PHJ458796 PQR458796:PRF458796 QAN458796:QBB458796 QKJ458796:QKX458796 QUF458796:QUT458796 REB458796:REP458796 RNX458796:ROL458796 RXT458796:RYH458796 SHP458796:SID458796 SRL458796:SRZ458796 TBH458796:TBV458796 TLD458796:TLR458796 TUZ458796:TVN458796 UEV458796:UFJ458796 UOR458796:UPF458796 UYN458796:UZB458796 VIJ458796:VIX458796 VSF458796:VST458796 WCB458796:WCP458796 WLX458796:WML458796 WVT458796:WWH458796 J524332:Z524332 JH524332:JV524332 TD524332:TR524332 ACZ524332:ADN524332 AMV524332:ANJ524332 AWR524332:AXF524332 BGN524332:BHB524332 BQJ524332:BQX524332 CAF524332:CAT524332 CKB524332:CKP524332 CTX524332:CUL524332 DDT524332:DEH524332 DNP524332:DOD524332 DXL524332:DXZ524332 EHH524332:EHV524332 ERD524332:ERR524332 FAZ524332:FBN524332 FKV524332:FLJ524332 FUR524332:FVF524332 GEN524332:GFB524332 GOJ524332:GOX524332 GYF524332:GYT524332 HIB524332:HIP524332 HRX524332:HSL524332 IBT524332:ICH524332 ILP524332:IMD524332 IVL524332:IVZ524332 JFH524332:JFV524332 JPD524332:JPR524332 JYZ524332:JZN524332 KIV524332:KJJ524332 KSR524332:KTF524332 LCN524332:LDB524332 LMJ524332:LMX524332 LWF524332:LWT524332 MGB524332:MGP524332 MPX524332:MQL524332 MZT524332:NAH524332 NJP524332:NKD524332 NTL524332:NTZ524332 ODH524332:ODV524332 OND524332:ONR524332 OWZ524332:OXN524332 PGV524332:PHJ524332 PQR524332:PRF524332 QAN524332:QBB524332 QKJ524332:QKX524332 QUF524332:QUT524332 REB524332:REP524332 RNX524332:ROL524332 RXT524332:RYH524332 SHP524332:SID524332 SRL524332:SRZ524332 TBH524332:TBV524332 TLD524332:TLR524332 TUZ524332:TVN524332 UEV524332:UFJ524332 UOR524332:UPF524332 UYN524332:UZB524332 VIJ524332:VIX524332 VSF524332:VST524332 WCB524332:WCP524332 WLX524332:WML524332 WVT524332:WWH524332 J589868:Z589868 JH589868:JV589868 TD589868:TR589868 ACZ589868:ADN589868 AMV589868:ANJ589868 AWR589868:AXF589868 BGN589868:BHB589868 BQJ589868:BQX589868 CAF589868:CAT589868 CKB589868:CKP589868 CTX589868:CUL589868 DDT589868:DEH589868 DNP589868:DOD589868 DXL589868:DXZ589868 EHH589868:EHV589868 ERD589868:ERR589868 FAZ589868:FBN589868 FKV589868:FLJ589868 FUR589868:FVF589868 GEN589868:GFB589868 GOJ589868:GOX589868 GYF589868:GYT589868 HIB589868:HIP589868 HRX589868:HSL589868 IBT589868:ICH589868 ILP589868:IMD589868 IVL589868:IVZ589868 JFH589868:JFV589868 JPD589868:JPR589868 JYZ589868:JZN589868 KIV589868:KJJ589868 KSR589868:KTF589868 LCN589868:LDB589868 LMJ589868:LMX589868 LWF589868:LWT589868 MGB589868:MGP589868 MPX589868:MQL589868 MZT589868:NAH589868 NJP589868:NKD589868 NTL589868:NTZ589868 ODH589868:ODV589868 OND589868:ONR589868 OWZ589868:OXN589868 PGV589868:PHJ589868 PQR589868:PRF589868 QAN589868:QBB589868 QKJ589868:QKX589868 QUF589868:QUT589868 REB589868:REP589868 RNX589868:ROL589868 RXT589868:RYH589868 SHP589868:SID589868 SRL589868:SRZ589868 TBH589868:TBV589868 TLD589868:TLR589868 TUZ589868:TVN589868 UEV589868:UFJ589868 UOR589868:UPF589868 UYN589868:UZB589868 VIJ589868:VIX589868 VSF589868:VST589868 WCB589868:WCP589868 WLX589868:WML589868 WVT589868:WWH589868 J655404:Z655404 JH655404:JV655404 TD655404:TR655404 ACZ655404:ADN655404 AMV655404:ANJ655404 AWR655404:AXF655404 BGN655404:BHB655404 BQJ655404:BQX655404 CAF655404:CAT655404 CKB655404:CKP655404 CTX655404:CUL655404 DDT655404:DEH655404 DNP655404:DOD655404 DXL655404:DXZ655404 EHH655404:EHV655404 ERD655404:ERR655404 FAZ655404:FBN655404 FKV655404:FLJ655404 FUR655404:FVF655404 GEN655404:GFB655404 GOJ655404:GOX655404 GYF655404:GYT655404 HIB655404:HIP655404 HRX655404:HSL655404 IBT655404:ICH655404 ILP655404:IMD655404 IVL655404:IVZ655404 JFH655404:JFV655404 JPD655404:JPR655404 JYZ655404:JZN655404 KIV655404:KJJ655404 KSR655404:KTF655404 LCN655404:LDB655404 LMJ655404:LMX655404 LWF655404:LWT655404 MGB655404:MGP655404 MPX655404:MQL655404 MZT655404:NAH655404 NJP655404:NKD655404 NTL655404:NTZ655404 ODH655404:ODV655404 OND655404:ONR655404 OWZ655404:OXN655404 PGV655404:PHJ655404 PQR655404:PRF655404 QAN655404:QBB655404 QKJ655404:QKX655404 QUF655404:QUT655404 REB655404:REP655404 RNX655404:ROL655404 RXT655404:RYH655404 SHP655404:SID655404 SRL655404:SRZ655404 TBH655404:TBV655404 TLD655404:TLR655404 TUZ655404:TVN655404 UEV655404:UFJ655404 UOR655404:UPF655404 UYN655404:UZB655404 VIJ655404:VIX655404 VSF655404:VST655404 WCB655404:WCP655404 WLX655404:WML655404 WVT655404:WWH655404 J720940:Z720940 JH720940:JV720940 TD720940:TR720940 ACZ720940:ADN720940 AMV720940:ANJ720940 AWR720940:AXF720940 BGN720940:BHB720940 BQJ720940:BQX720940 CAF720940:CAT720940 CKB720940:CKP720940 CTX720940:CUL720940 DDT720940:DEH720940 DNP720940:DOD720940 DXL720940:DXZ720940 EHH720940:EHV720940 ERD720940:ERR720940 FAZ720940:FBN720940 FKV720940:FLJ720940 FUR720940:FVF720940 GEN720940:GFB720940 GOJ720940:GOX720940 GYF720940:GYT720940 HIB720940:HIP720940 HRX720940:HSL720940 IBT720940:ICH720940 ILP720940:IMD720940 IVL720940:IVZ720940 JFH720940:JFV720940 JPD720940:JPR720940 JYZ720940:JZN720940 KIV720940:KJJ720940 KSR720940:KTF720940 LCN720940:LDB720940 LMJ720940:LMX720940 LWF720940:LWT720940 MGB720940:MGP720940 MPX720940:MQL720940 MZT720940:NAH720940 NJP720940:NKD720940 NTL720940:NTZ720940 ODH720940:ODV720940 OND720940:ONR720940 OWZ720940:OXN720940 PGV720940:PHJ720940 PQR720940:PRF720940 QAN720940:QBB720940 QKJ720940:QKX720940 QUF720940:QUT720940 REB720940:REP720940 RNX720940:ROL720940 RXT720940:RYH720940 SHP720940:SID720940 SRL720940:SRZ720940 TBH720940:TBV720940 TLD720940:TLR720940 TUZ720940:TVN720940 UEV720940:UFJ720940 UOR720940:UPF720940 UYN720940:UZB720940 VIJ720940:VIX720940 VSF720940:VST720940 WCB720940:WCP720940 WLX720940:WML720940 WVT720940:WWH720940 J786476:Z786476 JH786476:JV786476 TD786476:TR786476 ACZ786476:ADN786476 AMV786476:ANJ786476 AWR786476:AXF786476 BGN786476:BHB786476 BQJ786476:BQX786476 CAF786476:CAT786476 CKB786476:CKP786476 CTX786476:CUL786476 DDT786476:DEH786476 DNP786476:DOD786476 DXL786476:DXZ786476 EHH786476:EHV786476 ERD786476:ERR786476 FAZ786476:FBN786476 FKV786476:FLJ786476 FUR786476:FVF786476 GEN786476:GFB786476 GOJ786476:GOX786476 GYF786476:GYT786476 HIB786476:HIP786476 HRX786476:HSL786476 IBT786476:ICH786476 ILP786476:IMD786476 IVL786476:IVZ786476 JFH786476:JFV786476 JPD786476:JPR786476 JYZ786476:JZN786476 KIV786476:KJJ786476 KSR786476:KTF786476 LCN786476:LDB786476 LMJ786476:LMX786476 LWF786476:LWT786476 MGB786476:MGP786476 MPX786476:MQL786476 MZT786476:NAH786476 NJP786476:NKD786476 NTL786476:NTZ786476 ODH786476:ODV786476 OND786476:ONR786476 OWZ786476:OXN786476 PGV786476:PHJ786476 PQR786476:PRF786476 QAN786476:QBB786476 QKJ786476:QKX786476 QUF786476:QUT786476 REB786476:REP786476 RNX786476:ROL786476 RXT786476:RYH786476 SHP786476:SID786476 SRL786476:SRZ786476 TBH786476:TBV786476 TLD786476:TLR786476 TUZ786476:TVN786476 UEV786476:UFJ786476 UOR786476:UPF786476 UYN786476:UZB786476 VIJ786476:VIX786476 VSF786476:VST786476 WCB786476:WCP786476 WLX786476:WML786476 WVT786476:WWH786476 J852012:Z852012 JH852012:JV852012 TD852012:TR852012 ACZ852012:ADN852012 AMV852012:ANJ852012 AWR852012:AXF852012 BGN852012:BHB852012 BQJ852012:BQX852012 CAF852012:CAT852012 CKB852012:CKP852012 CTX852012:CUL852012 DDT852012:DEH852012 DNP852012:DOD852012 DXL852012:DXZ852012 EHH852012:EHV852012 ERD852012:ERR852012 FAZ852012:FBN852012 FKV852012:FLJ852012 FUR852012:FVF852012 GEN852012:GFB852012 GOJ852012:GOX852012 GYF852012:GYT852012 HIB852012:HIP852012 HRX852012:HSL852012 IBT852012:ICH852012 ILP852012:IMD852012 IVL852012:IVZ852012 JFH852012:JFV852012 JPD852012:JPR852012 JYZ852012:JZN852012 KIV852012:KJJ852012 KSR852012:KTF852012 LCN852012:LDB852012 LMJ852012:LMX852012 LWF852012:LWT852012 MGB852012:MGP852012 MPX852012:MQL852012 MZT852012:NAH852012 NJP852012:NKD852012 NTL852012:NTZ852012 ODH852012:ODV852012 OND852012:ONR852012 OWZ852012:OXN852012 PGV852012:PHJ852012 PQR852012:PRF852012 QAN852012:QBB852012 QKJ852012:QKX852012 QUF852012:QUT852012 REB852012:REP852012 RNX852012:ROL852012 RXT852012:RYH852012 SHP852012:SID852012 SRL852012:SRZ852012 TBH852012:TBV852012 TLD852012:TLR852012 TUZ852012:TVN852012 UEV852012:UFJ852012 UOR852012:UPF852012 UYN852012:UZB852012 VIJ852012:VIX852012 VSF852012:VST852012 WCB852012:WCP852012 WLX852012:WML852012 WVT852012:WWH852012 J917548:Z917548 JH917548:JV917548 TD917548:TR917548 ACZ917548:ADN917548 AMV917548:ANJ917548 AWR917548:AXF917548 BGN917548:BHB917548 BQJ917548:BQX917548 CAF917548:CAT917548 CKB917548:CKP917548 CTX917548:CUL917548 DDT917548:DEH917548 DNP917548:DOD917548 DXL917548:DXZ917548 EHH917548:EHV917548 ERD917548:ERR917548 FAZ917548:FBN917548 FKV917548:FLJ917548 FUR917548:FVF917548 GEN917548:GFB917548 GOJ917548:GOX917548 GYF917548:GYT917548 HIB917548:HIP917548 HRX917548:HSL917548 IBT917548:ICH917548 ILP917548:IMD917548 IVL917548:IVZ917548 JFH917548:JFV917548 JPD917548:JPR917548 JYZ917548:JZN917548 KIV917548:KJJ917548 KSR917548:KTF917548 LCN917548:LDB917548 LMJ917548:LMX917548 LWF917548:LWT917548 MGB917548:MGP917548 MPX917548:MQL917548 MZT917548:NAH917548 NJP917548:NKD917548 NTL917548:NTZ917548 ODH917548:ODV917548 OND917548:ONR917548 OWZ917548:OXN917548 PGV917548:PHJ917548 PQR917548:PRF917548 QAN917548:QBB917548 QKJ917548:QKX917548 QUF917548:QUT917548 REB917548:REP917548 RNX917548:ROL917548 RXT917548:RYH917548 SHP917548:SID917548 SRL917548:SRZ917548 TBH917548:TBV917548 TLD917548:TLR917548 TUZ917548:TVN917548 UEV917548:UFJ917548 UOR917548:UPF917548 UYN917548:UZB917548 VIJ917548:VIX917548 VSF917548:VST917548 WCB917548:WCP917548 WLX917548:WML917548 WVT917548:WWH917548 J983084:Z983084 JH983084:JV983084 TD983084:TR983084 ACZ983084:ADN983084 AMV983084:ANJ983084 AWR983084:AXF983084 BGN983084:BHB983084 BQJ983084:BQX983084 CAF983084:CAT983084 CKB983084:CKP983084 CTX983084:CUL983084 DDT983084:DEH983084 DNP983084:DOD983084 DXL983084:DXZ983084 EHH983084:EHV983084 ERD983084:ERR983084 FAZ983084:FBN983084 FKV983084:FLJ983084 FUR983084:FVF983084 GEN983084:GFB983084 GOJ983084:GOX983084 GYF983084:GYT983084 HIB983084:HIP983084 HRX983084:HSL983084 IBT983084:ICH983084 ILP983084:IMD983084 IVL983084:IVZ983084 JFH983084:JFV983084 JPD983084:JPR983084 JYZ983084:JZN983084 KIV983084:KJJ983084 KSR983084:KTF983084 LCN983084:LDB983084 LMJ983084:LMX983084 LWF983084:LWT983084 MGB983084:MGP983084 MPX983084:MQL983084 MZT983084:NAH983084 NJP983084:NKD983084 NTL983084:NTZ983084 ODH983084:ODV983084 OND983084:ONR983084 OWZ983084:OXN983084 PGV983084:PHJ983084 PQR983084:PRF983084 QAN983084:QBB983084 QKJ983084:QKX983084 QUF983084:QUT983084 REB983084:REP983084 RNX983084:ROL983084 RXT983084:RYH983084 SHP983084:SID983084 SRL983084:SRZ983084 TBH983084:TBV983084 TLD983084:TLR983084 TUZ983084:TVN983084 UEV983084:UFJ983084 UOR983084:UPF983084 UYN983084:UZB983084 VIJ983084:VIX983084 VSF983084:VST983084 WCB983084:WCP983084 WLX983084:WML983084 WVT983084:WWH983084 J46:Z46 JH46:JV46 TD46:TR46 ACZ46:ADN46 AMV46:ANJ46 AWR46:AXF46 BGN46:BHB46 BQJ46:BQX46 CAF46:CAT46 CKB46:CKP46 CTX46:CUL46 DDT46:DEH46 DNP46:DOD46 DXL46:DXZ46 EHH46:EHV46 ERD46:ERR46 FAZ46:FBN46 FKV46:FLJ46 FUR46:FVF46 GEN46:GFB46 GOJ46:GOX46 GYF46:GYT46 HIB46:HIP46 HRX46:HSL46 IBT46:ICH46 ILP46:IMD46 IVL46:IVZ46 JFH46:JFV46 JPD46:JPR46 JYZ46:JZN46 KIV46:KJJ46 KSR46:KTF46 LCN46:LDB46 LMJ46:LMX46 LWF46:LWT46 MGB46:MGP46 MPX46:MQL46 MZT46:NAH46 NJP46:NKD46 NTL46:NTZ46 ODH46:ODV46 OND46:ONR46 OWZ46:OXN46 PGV46:PHJ46 PQR46:PRF46 QAN46:QBB46 QKJ46:QKX46 QUF46:QUT46 REB46:REP46 RNX46:ROL46 RXT46:RYH46 SHP46:SID46 SRL46:SRZ46 TBH46:TBV46 TLD46:TLR46 TUZ46:TVN46 UEV46:UFJ46 UOR46:UPF46 UYN46:UZB46 VIJ46:VIX46 VSF46:VST46 WCB46:WCP46 WLX46:WML46 WVT46:WWH46 J65582:Z65582 JH65582:JV65582 TD65582:TR65582 ACZ65582:ADN65582 AMV65582:ANJ65582 AWR65582:AXF65582 BGN65582:BHB65582 BQJ65582:BQX65582 CAF65582:CAT65582 CKB65582:CKP65582 CTX65582:CUL65582 DDT65582:DEH65582 DNP65582:DOD65582 DXL65582:DXZ65582 EHH65582:EHV65582 ERD65582:ERR65582 FAZ65582:FBN65582 FKV65582:FLJ65582 FUR65582:FVF65582 GEN65582:GFB65582 GOJ65582:GOX65582 GYF65582:GYT65582 HIB65582:HIP65582 HRX65582:HSL65582 IBT65582:ICH65582 ILP65582:IMD65582 IVL65582:IVZ65582 JFH65582:JFV65582 JPD65582:JPR65582 JYZ65582:JZN65582 KIV65582:KJJ65582 KSR65582:KTF65582 LCN65582:LDB65582 LMJ65582:LMX65582 LWF65582:LWT65582 MGB65582:MGP65582 MPX65582:MQL65582 MZT65582:NAH65582 NJP65582:NKD65582 NTL65582:NTZ65582 ODH65582:ODV65582 OND65582:ONR65582 OWZ65582:OXN65582 PGV65582:PHJ65582 PQR65582:PRF65582 QAN65582:QBB65582 QKJ65582:QKX65582 QUF65582:QUT65582 REB65582:REP65582 RNX65582:ROL65582 RXT65582:RYH65582 SHP65582:SID65582 SRL65582:SRZ65582 TBH65582:TBV65582 TLD65582:TLR65582 TUZ65582:TVN65582 UEV65582:UFJ65582 UOR65582:UPF65582 UYN65582:UZB65582 VIJ65582:VIX65582 VSF65582:VST65582 WCB65582:WCP65582 WLX65582:WML65582 WVT65582:WWH65582 J131118:Z131118 JH131118:JV131118 TD131118:TR131118 ACZ131118:ADN131118 AMV131118:ANJ131118 AWR131118:AXF131118 BGN131118:BHB131118 BQJ131118:BQX131118 CAF131118:CAT131118 CKB131118:CKP131118 CTX131118:CUL131118 DDT131118:DEH131118 DNP131118:DOD131118 DXL131118:DXZ131118 EHH131118:EHV131118 ERD131118:ERR131118 FAZ131118:FBN131118 FKV131118:FLJ131118 FUR131118:FVF131118 GEN131118:GFB131118 GOJ131118:GOX131118 GYF131118:GYT131118 HIB131118:HIP131118 HRX131118:HSL131118 IBT131118:ICH131118 ILP131118:IMD131118 IVL131118:IVZ131118 JFH131118:JFV131118 JPD131118:JPR131118 JYZ131118:JZN131118 KIV131118:KJJ131118 KSR131118:KTF131118 LCN131118:LDB131118 LMJ131118:LMX131118 LWF131118:LWT131118 MGB131118:MGP131118 MPX131118:MQL131118 MZT131118:NAH131118 NJP131118:NKD131118 NTL131118:NTZ131118 ODH131118:ODV131118 OND131118:ONR131118 OWZ131118:OXN131118 PGV131118:PHJ131118 PQR131118:PRF131118 QAN131118:QBB131118 QKJ131118:QKX131118 QUF131118:QUT131118 REB131118:REP131118 RNX131118:ROL131118 RXT131118:RYH131118 SHP131118:SID131118 SRL131118:SRZ131118 TBH131118:TBV131118 TLD131118:TLR131118 TUZ131118:TVN131118 UEV131118:UFJ131118 UOR131118:UPF131118 UYN131118:UZB131118 VIJ131118:VIX131118 VSF131118:VST131118 WCB131118:WCP131118 WLX131118:WML131118 WVT131118:WWH131118 J196654:Z196654 JH196654:JV196654 TD196654:TR196654 ACZ196654:ADN196654 AMV196654:ANJ196654 AWR196654:AXF196654 BGN196654:BHB196654 BQJ196654:BQX196654 CAF196654:CAT196654 CKB196654:CKP196654 CTX196654:CUL196654 DDT196654:DEH196654 DNP196654:DOD196654 DXL196654:DXZ196654 EHH196654:EHV196654 ERD196654:ERR196654 FAZ196654:FBN196654 FKV196654:FLJ196654 FUR196654:FVF196654 GEN196654:GFB196654 GOJ196654:GOX196654 GYF196654:GYT196654 HIB196654:HIP196654 HRX196654:HSL196654 IBT196654:ICH196654 ILP196654:IMD196654 IVL196654:IVZ196654 JFH196654:JFV196654 JPD196654:JPR196654 JYZ196654:JZN196654 KIV196654:KJJ196654 KSR196654:KTF196654 LCN196654:LDB196654 LMJ196654:LMX196654 LWF196654:LWT196654 MGB196654:MGP196654 MPX196654:MQL196654 MZT196654:NAH196654 NJP196654:NKD196654 NTL196654:NTZ196654 ODH196654:ODV196654 OND196654:ONR196654 OWZ196654:OXN196654 PGV196654:PHJ196654 PQR196654:PRF196654 QAN196654:QBB196654 QKJ196654:QKX196654 QUF196654:QUT196654 REB196654:REP196654 RNX196654:ROL196654 RXT196654:RYH196654 SHP196654:SID196654 SRL196654:SRZ196654 TBH196654:TBV196654 TLD196654:TLR196654 TUZ196654:TVN196654 UEV196654:UFJ196654 UOR196654:UPF196654 UYN196654:UZB196654 VIJ196654:VIX196654 VSF196654:VST196654 WCB196654:WCP196654 WLX196654:WML196654 WVT196654:WWH196654 J262190:Z262190 JH262190:JV262190 TD262190:TR262190 ACZ262190:ADN262190 AMV262190:ANJ262190 AWR262190:AXF262190 BGN262190:BHB262190 BQJ262190:BQX262190 CAF262190:CAT262190 CKB262190:CKP262190 CTX262190:CUL262190 DDT262190:DEH262190 DNP262190:DOD262190 DXL262190:DXZ262190 EHH262190:EHV262190 ERD262190:ERR262190 FAZ262190:FBN262190 FKV262190:FLJ262190 FUR262190:FVF262190 GEN262190:GFB262190 GOJ262190:GOX262190 GYF262190:GYT262190 HIB262190:HIP262190 HRX262190:HSL262190 IBT262190:ICH262190 ILP262190:IMD262190 IVL262190:IVZ262190 JFH262190:JFV262190 JPD262190:JPR262190 JYZ262190:JZN262190 KIV262190:KJJ262190 KSR262190:KTF262190 LCN262190:LDB262190 LMJ262190:LMX262190 LWF262190:LWT262190 MGB262190:MGP262190 MPX262190:MQL262190 MZT262190:NAH262190 NJP262190:NKD262190 NTL262190:NTZ262190 ODH262190:ODV262190 OND262190:ONR262190 OWZ262190:OXN262190 PGV262190:PHJ262190 PQR262190:PRF262190 QAN262190:QBB262190 QKJ262190:QKX262190 QUF262190:QUT262190 REB262190:REP262190 RNX262190:ROL262190 RXT262190:RYH262190 SHP262190:SID262190 SRL262190:SRZ262190 TBH262190:TBV262190 TLD262190:TLR262190 TUZ262190:TVN262190 UEV262190:UFJ262190 UOR262190:UPF262190 UYN262190:UZB262190 VIJ262190:VIX262190 VSF262190:VST262190 WCB262190:WCP262190 WLX262190:WML262190 WVT262190:WWH262190 J327726:Z327726 JH327726:JV327726 TD327726:TR327726 ACZ327726:ADN327726 AMV327726:ANJ327726 AWR327726:AXF327726 BGN327726:BHB327726 BQJ327726:BQX327726 CAF327726:CAT327726 CKB327726:CKP327726 CTX327726:CUL327726 DDT327726:DEH327726 DNP327726:DOD327726 DXL327726:DXZ327726 EHH327726:EHV327726 ERD327726:ERR327726 FAZ327726:FBN327726 FKV327726:FLJ327726 FUR327726:FVF327726 GEN327726:GFB327726 GOJ327726:GOX327726 GYF327726:GYT327726 HIB327726:HIP327726 HRX327726:HSL327726 IBT327726:ICH327726 ILP327726:IMD327726 IVL327726:IVZ327726 JFH327726:JFV327726 JPD327726:JPR327726 JYZ327726:JZN327726 KIV327726:KJJ327726 KSR327726:KTF327726 LCN327726:LDB327726 LMJ327726:LMX327726 LWF327726:LWT327726 MGB327726:MGP327726 MPX327726:MQL327726 MZT327726:NAH327726 NJP327726:NKD327726 NTL327726:NTZ327726 ODH327726:ODV327726 OND327726:ONR327726 OWZ327726:OXN327726 PGV327726:PHJ327726 PQR327726:PRF327726 QAN327726:QBB327726 QKJ327726:QKX327726 QUF327726:QUT327726 REB327726:REP327726 RNX327726:ROL327726 RXT327726:RYH327726 SHP327726:SID327726 SRL327726:SRZ327726 TBH327726:TBV327726 TLD327726:TLR327726 TUZ327726:TVN327726 UEV327726:UFJ327726 UOR327726:UPF327726 UYN327726:UZB327726 VIJ327726:VIX327726 VSF327726:VST327726 WCB327726:WCP327726 WLX327726:WML327726 WVT327726:WWH327726 J393262:Z393262 JH393262:JV393262 TD393262:TR393262 ACZ393262:ADN393262 AMV393262:ANJ393262 AWR393262:AXF393262 BGN393262:BHB393262 BQJ393262:BQX393262 CAF393262:CAT393262 CKB393262:CKP393262 CTX393262:CUL393262 DDT393262:DEH393262 DNP393262:DOD393262 DXL393262:DXZ393262 EHH393262:EHV393262 ERD393262:ERR393262 FAZ393262:FBN393262 FKV393262:FLJ393262 FUR393262:FVF393262 GEN393262:GFB393262 GOJ393262:GOX393262 GYF393262:GYT393262 HIB393262:HIP393262 HRX393262:HSL393262 IBT393262:ICH393262 ILP393262:IMD393262 IVL393262:IVZ393262 JFH393262:JFV393262 JPD393262:JPR393262 JYZ393262:JZN393262 KIV393262:KJJ393262 KSR393262:KTF393262 LCN393262:LDB393262 LMJ393262:LMX393262 LWF393262:LWT393262 MGB393262:MGP393262 MPX393262:MQL393262 MZT393262:NAH393262 NJP393262:NKD393262 NTL393262:NTZ393262 ODH393262:ODV393262 OND393262:ONR393262 OWZ393262:OXN393262 PGV393262:PHJ393262 PQR393262:PRF393262 QAN393262:QBB393262 QKJ393262:QKX393262 QUF393262:QUT393262 REB393262:REP393262 RNX393262:ROL393262 RXT393262:RYH393262 SHP393262:SID393262 SRL393262:SRZ393262 TBH393262:TBV393262 TLD393262:TLR393262 TUZ393262:TVN393262 UEV393262:UFJ393262 UOR393262:UPF393262 UYN393262:UZB393262 VIJ393262:VIX393262 VSF393262:VST393262 WCB393262:WCP393262 WLX393262:WML393262 WVT393262:WWH393262 J458798:Z458798 JH458798:JV458798 TD458798:TR458798 ACZ458798:ADN458798 AMV458798:ANJ458798 AWR458798:AXF458798 BGN458798:BHB458798 BQJ458798:BQX458798 CAF458798:CAT458798 CKB458798:CKP458798 CTX458798:CUL458798 DDT458798:DEH458798 DNP458798:DOD458798 DXL458798:DXZ458798 EHH458798:EHV458798 ERD458798:ERR458798 FAZ458798:FBN458798 FKV458798:FLJ458798 FUR458798:FVF458798 GEN458798:GFB458798 GOJ458798:GOX458798 GYF458798:GYT458798 HIB458798:HIP458798 HRX458798:HSL458798 IBT458798:ICH458798 ILP458798:IMD458798 IVL458798:IVZ458798 JFH458798:JFV458798 JPD458798:JPR458798 JYZ458798:JZN458798 KIV458798:KJJ458798 KSR458798:KTF458798 LCN458798:LDB458798 LMJ458798:LMX458798 LWF458798:LWT458798 MGB458798:MGP458798 MPX458798:MQL458798 MZT458798:NAH458798 NJP458798:NKD458798 NTL458798:NTZ458798 ODH458798:ODV458798 OND458798:ONR458798 OWZ458798:OXN458798 PGV458798:PHJ458798 PQR458798:PRF458798 QAN458798:QBB458798 QKJ458798:QKX458798 QUF458798:QUT458798 REB458798:REP458798 RNX458798:ROL458798 RXT458798:RYH458798 SHP458798:SID458798 SRL458798:SRZ458798 TBH458798:TBV458798 TLD458798:TLR458798 TUZ458798:TVN458798 UEV458798:UFJ458798 UOR458798:UPF458798 UYN458798:UZB458798 VIJ458798:VIX458798 VSF458798:VST458798 WCB458798:WCP458798 WLX458798:WML458798 WVT458798:WWH458798 J524334:Z524334 JH524334:JV524334 TD524334:TR524334 ACZ524334:ADN524334 AMV524334:ANJ524334 AWR524334:AXF524334 BGN524334:BHB524334 BQJ524334:BQX524334 CAF524334:CAT524334 CKB524334:CKP524334 CTX524334:CUL524334 DDT524334:DEH524334 DNP524334:DOD524334 DXL524334:DXZ524334 EHH524334:EHV524334 ERD524334:ERR524334 FAZ524334:FBN524334 FKV524334:FLJ524334 FUR524334:FVF524334 GEN524334:GFB524334 GOJ524334:GOX524334 GYF524334:GYT524334 HIB524334:HIP524334 HRX524334:HSL524334 IBT524334:ICH524334 ILP524334:IMD524334 IVL524334:IVZ524334 JFH524334:JFV524334 JPD524334:JPR524334 JYZ524334:JZN524334 KIV524334:KJJ524334 KSR524334:KTF524334 LCN524334:LDB524334 LMJ524334:LMX524334 LWF524334:LWT524334 MGB524334:MGP524334 MPX524334:MQL524334 MZT524334:NAH524334 NJP524334:NKD524334 NTL524334:NTZ524334 ODH524334:ODV524334 OND524334:ONR524334 OWZ524334:OXN524334 PGV524334:PHJ524334 PQR524334:PRF524334 QAN524334:QBB524334 QKJ524334:QKX524334 QUF524334:QUT524334 REB524334:REP524334 RNX524334:ROL524334 RXT524334:RYH524334 SHP524334:SID524334 SRL524334:SRZ524334 TBH524334:TBV524334 TLD524334:TLR524334 TUZ524334:TVN524334 UEV524334:UFJ524334 UOR524334:UPF524334 UYN524334:UZB524334 VIJ524334:VIX524334 VSF524334:VST524334 WCB524334:WCP524334 WLX524334:WML524334 WVT524334:WWH524334 J589870:Z589870 JH589870:JV589870 TD589870:TR589870 ACZ589870:ADN589870 AMV589870:ANJ589870 AWR589870:AXF589870 BGN589870:BHB589870 BQJ589870:BQX589870 CAF589870:CAT589870 CKB589870:CKP589870 CTX589870:CUL589870 DDT589870:DEH589870 DNP589870:DOD589870 DXL589870:DXZ589870 EHH589870:EHV589870 ERD589870:ERR589870 FAZ589870:FBN589870 FKV589870:FLJ589870 FUR589870:FVF589870 GEN589870:GFB589870 GOJ589870:GOX589870 GYF589870:GYT589870 HIB589870:HIP589870 HRX589870:HSL589870 IBT589870:ICH589870 ILP589870:IMD589870 IVL589870:IVZ589870 JFH589870:JFV589870 JPD589870:JPR589870 JYZ589870:JZN589870 KIV589870:KJJ589870 KSR589870:KTF589870 LCN589870:LDB589870 LMJ589870:LMX589870 LWF589870:LWT589870 MGB589870:MGP589870 MPX589870:MQL589870 MZT589870:NAH589870 NJP589870:NKD589870 NTL589870:NTZ589870 ODH589870:ODV589870 OND589870:ONR589870 OWZ589870:OXN589870 PGV589870:PHJ589870 PQR589870:PRF589870 QAN589870:QBB589870 QKJ589870:QKX589870 QUF589870:QUT589870 REB589870:REP589870 RNX589870:ROL589870 RXT589870:RYH589870 SHP589870:SID589870 SRL589870:SRZ589870 TBH589870:TBV589870 TLD589870:TLR589870 TUZ589870:TVN589870 UEV589870:UFJ589870 UOR589870:UPF589870 UYN589870:UZB589870 VIJ589870:VIX589870 VSF589870:VST589870 WCB589870:WCP589870 WLX589870:WML589870 WVT589870:WWH589870 J655406:Z655406 JH655406:JV655406 TD655406:TR655406 ACZ655406:ADN655406 AMV655406:ANJ655406 AWR655406:AXF655406 BGN655406:BHB655406 BQJ655406:BQX655406 CAF655406:CAT655406 CKB655406:CKP655406 CTX655406:CUL655406 DDT655406:DEH655406 DNP655406:DOD655406 DXL655406:DXZ655406 EHH655406:EHV655406 ERD655406:ERR655406 FAZ655406:FBN655406 FKV655406:FLJ655406 FUR655406:FVF655406 GEN655406:GFB655406 GOJ655406:GOX655406 GYF655406:GYT655406 HIB655406:HIP655406 HRX655406:HSL655406 IBT655406:ICH655406 ILP655406:IMD655406 IVL655406:IVZ655406 JFH655406:JFV655406 JPD655406:JPR655406 JYZ655406:JZN655406 KIV655406:KJJ655406 KSR655406:KTF655406 LCN655406:LDB655406 LMJ655406:LMX655406 LWF655406:LWT655406 MGB655406:MGP655406 MPX655406:MQL655406 MZT655406:NAH655406 NJP655406:NKD655406 NTL655406:NTZ655406 ODH655406:ODV655406 OND655406:ONR655406 OWZ655406:OXN655406 PGV655406:PHJ655406 PQR655406:PRF655406 QAN655406:QBB655406 QKJ655406:QKX655406 QUF655406:QUT655406 REB655406:REP655406 RNX655406:ROL655406 RXT655406:RYH655406 SHP655406:SID655406 SRL655406:SRZ655406 TBH655406:TBV655406 TLD655406:TLR655406 TUZ655406:TVN655406 UEV655406:UFJ655406 UOR655406:UPF655406 UYN655406:UZB655406 VIJ655406:VIX655406 VSF655406:VST655406 WCB655406:WCP655406 WLX655406:WML655406 WVT655406:WWH655406 J720942:Z720942 JH720942:JV720942 TD720942:TR720942 ACZ720942:ADN720942 AMV720942:ANJ720942 AWR720942:AXF720942 BGN720942:BHB720942 BQJ720942:BQX720942 CAF720942:CAT720942 CKB720942:CKP720942 CTX720942:CUL720942 DDT720942:DEH720942 DNP720942:DOD720942 DXL720942:DXZ720942 EHH720942:EHV720942 ERD720942:ERR720942 FAZ720942:FBN720942 FKV720942:FLJ720942 FUR720942:FVF720942 GEN720942:GFB720942 GOJ720942:GOX720942 GYF720942:GYT720942 HIB720942:HIP720942 HRX720942:HSL720942 IBT720942:ICH720942 ILP720942:IMD720942 IVL720942:IVZ720942 JFH720942:JFV720942 JPD720942:JPR720942 JYZ720942:JZN720942 KIV720942:KJJ720942 KSR720942:KTF720942 LCN720942:LDB720942 LMJ720942:LMX720942 LWF720942:LWT720942 MGB720942:MGP720942 MPX720942:MQL720942 MZT720942:NAH720942 NJP720942:NKD720942 NTL720942:NTZ720942 ODH720942:ODV720942 OND720942:ONR720942 OWZ720942:OXN720942 PGV720942:PHJ720942 PQR720942:PRF720942 QAN720942:QBB720942 QKJ720942:QKX720942 QUF720942:QUT720942 REB720942:REP720942 RNX720942:ROL720942 RXT720942:RYH720942 SHP720942:SID720942 SRL720942:SRZ720942 TBH720942:TBV720942 TLD720942:TLR720942 TUZ720942:TVN720942 UEV720942:UFJ720942 UOR720942:UPF720942 UYN720942:UZB720942 VIJ720942:VIX720942 VSF720942:VST720942 WCB720942:WCP720942 WLX720942:WML720942 WVT720942:WWH720942 J786478:Z786478 JH786478:JV786478 TD786478:TR786478 ACZ786478:ADN786478 AMV786478:ANJ786478 AWR786478:AXF786478 BGN786478:BHB786478 BQJ786478:BQX786478 CAF786478:CAT786478 CKB786478:CKP786478 CTX786478:CUL786478 DDT786478:DEH786478 DNP786478:DOD786478 DXL786478:DXZ786478 EHH786478:EHV786478 ERD786478:ERR786478 FAZ786478:FBN786478 FKV786478:FLJ786478 FUR786478:FVF786478 GEN786478:GFB786478 GOJ786478:GOX786478 GYF786478:GYT786478 HIB786478:HIP786478 HRX786478:HSL786478 IBT786478:ICH786478 ILP786478:IMD786478 IVL786478:IVZ786478 JFH786478:JFV786478 JPD786478:JPR786478 JYZ786478:JZN786478 KIV786478:KJJ786478 KSR786478:KTF786478 LCN786478:LDB786478 LMJ786478:LMX786478 LWF786478:LWT786478 MGB786478:MGP786478 MPX786478:MQL786478 MZT786478:NAH786478 NJP786478:NKD786478 NTL786478:NTZ786478 ODH786478:ODV786478 OND786478:ONR786478 OWZ786478:OXN786478 PGV786478:PHJ786478 PQR786478:PRF786478 QAN786478:QBB786478 QKJ786478:QKX786478 QUF786478:QUT786478 REB786478:REP786478 RNX786478:ROL786478 RXT786478:RYH786478 SHP786478:SID786478 SRL786478:SRZ786478 TBH786478:TBV786478 TLD786478:TLR786478 TUZ786478:TVN786478 UEV786478:UFJ786478 UOR786478:UPF786478 UYN786478:UZB786478 VIJ786478:VIX786478 VSF786478:VST786478 WCB786478:WCP786478 WLX786478:WML786478 WVT786478:WWH786478 J852014:Z852014 JH852014:JV852014 TD852014:TR852014 ACZ852014:ADN852014 AMV852014:ANJ852014 AWR852014:AXF852014 BGN852014:BHB852014 BQJ852014:BQX852014 CAF852014:CAT852014 CKB852014:CKP852014 CTX852014:CUL852014 DDT852014:DEH852014 DNP852014:DOD852014 DXL852014:DXZ852014 EHH852014:EHV852014 ERD852014:ERR852014 FAZ852014:FBN852014 FKV852014:FLJ852014 FUR852014:FVF852014 GEN852014:GFB852014 GOJ852014:GOX852014 GYF852014:GYT852014 HIB852014:HIP852014 HRX852014:HSL852014 IBT852014:ICH852014 ILP852014:IMD852014 IVL852014:IVZ852014 JFH852014:JFV852014 JPD852014:JPR852014 JYZ852014:JZN852014 KIV852014:KJJ852014 KSR852014:KTF852014 LCN852014:LDB852014 LMJ852014:LMX852014 LWF852014:LWT852014 MGB852014:MGP852014 MPX852014:MQL852014 MZT852014:NAH852014 NJP852014:NKD852014 NTL852014:NTZ852014 ODH852014:ODV852014 OND852014:ONR852014 OWZ852014:OXN852014 PGV852014:PHJ852014 PQR852014:PRF852014 QAN852014:QBB852014 QKJ852014:QKX852014 QUF852014:QUT852014 REB852014:REP852014 RNX852014:ROL852014 RXT852014:RYH852014 SHP852014:SID852014 SRL852014:SRZ852014 TBH852014:TBV852014 TLD852014:TLR852014 TUZ852014:TVN852014 UEV852014:UFJ852014 UOR852014:UPF852014 UYN852014:UZB852014 VIJ852014:VIX852014 VSF852014:VST852014 WCB852014:WCP852014 WLX852014:WML852014 WVT852014:WWH852014 J917550:Z917550 JH917550:JV917550 TD917550:TR917550 ACZ917550:ADN917550 AMV917550:ANJ917550 AWR917550:AXF917550 BGN917550:BHB917550 BQJ917550:BQX917550 CAF917550:CAT917550 CKB917550:CKP917550 CTX917550:CUL917550 DDT917550:DEH917550 DNP917550:DOD917550 DXL917550:DXZ917550 EHH917550:EHV917550 ERD917550:ERR917550 FAZ917550:FBN917550 FKV917550:FLJ917550 FUR917550:FVF917550 GEN917550:GFB917550 GOJ917550:GOX917550 GYF917550:GYT917550 HIB917550:HIP917550 HRX917550:HSL917550 IBT917550:ICH917550 ILP917550:IMD917550 IVL917550:IVZ917550 JFH917550:JFV917550 JPD917550:JPR917550 JYZ917550:JZN917550 KIV917550:KJJ917550 KSR917550:KTF917550 LCN917550:LDB917550 LMJ917550:LMX917550 LWF917550:LWT917550 MGB917550:MGP917550 MPX917550:MQL917550 MZT917550:NAH917550 NJP917550:NKD917550 NTL917550:NTZ917550 ODH917550:ODV917550 OND917550:ONR917550 OWZ917550:OXN917550 PGV917550:PHJ917550 PQR917550:PRF917550 QAN917550:QBB917550 QKJ917550:QKX917550 QUF917550:QUT917550 REB917550:REP917550 RNX917550:ROL917550 RXT917550:RYH917550 SHP917550:SID917550 SRL917550:SRZ917550 TBH917550:TBV917550 TLD917550:TLR917550 TUZ917550:TVN917550 UEV917550:UFJ917550 UOR917550:UPF917550 UYN917550:UZB917550 VIJ917550:VIX917550 VSF917550:VST917550 WCB917550:WCP917550 WLX917550:WML917550 WVT917550:WWH917550 J983086:Z983086 JH983086:JV983086 TD983086:TR983086 ACZ983086:ADN983086 AMV983086:ANJ983086 AWR983086:AXF983086 BGN983086:BHB983086 BQJ983086:BQX983086 CAF983086:CAT983086 CKB983086:CKP983086 CTX983086:CUL983086 DDT983086:DEH983086 DNP983086:DOD983086 DXL983086:DXZ983086 EHH983086:EHV983086 ERD983086:ERR983086 FAZ983086:FBN983086 FKV983086:FLJ983086 FUR983086:FVF983086 GEN983086:GFB983086 GOJ983086:GOX983086 GYF983086:GYT983086 HIB983086:HIP983086 HRX983086:HSL983086 IBT983086:ICH983086 ILP983086:IMD983086 IVL983086:IVZ983086 JFH983086:JFV983086 JPD983086:JPR983086 JYZ983086:JZN983086 KIV983086:KJJ983086 KSR983086:KTF983086 LCN983086:LDB983086 LMJ983086:LMX983086 LWF983086:LWT983086 MGB983086:MGP983086 MPX983086:MQL983086 MZT983086:NAH983086 NJP983086:NKD983086 NTL983086:NTZ983086 ODH983086:ODV983086 OND983086:ONR983086 OWZ983086:OXN983086 PGV983086:PHJ983086 PQR983086:PRF983086 QAN983086:QBB983086 QKJ983086:QKX983086 QUF983086:QUT983086 REB983086:REP983086 RNX983086:ROL983086 RXT983086:RYH983086 SHP983086:SID983086 SRL983086:SRZ983086 TBH983086:TBV983086 TLD983086:TLR983086 TUZ983086:TVN983086 UEV983086:UFJ983086 UOR983086:UPF983086 UYN983086:UZB983086 VIJ983086:VIX983086 VSF983086:VST983086 WCB983086:WCP983086 WLX983086:WML983086 WVT983086:WWH983086 J48:Z48 JH48:JV48 TD48:TR48 ACZ48:ADN48 AMV48:ANJ48 AWR48:AXF48 BGN48:BHB48 BQJ48:BQX48 CAF48:CAT48 CKB48:CKP48 CTX48:CUL48 DDT48:DEH48 DNP48:DOD48 DXL48:DXZ48 EHH48:EHV48 ERD48:ERR48 FAZ48:FBN48 FKV48:FLJ48 FUR48:FVF48 GEN48:GFB48 GOJ48:GOX48 GYF48:GYT48 HIB48:HIP48 HRX48:HSL48 IBT48:ICH48 ILP48:IMD48 IVL48:IVZ48 JFH48:JFV48 JPD48:JPR48 JYZ48:JZN48 KIV48:KJJ48 KSR48:KTF48 LCN48:LDB48 LMJ48:LMX48 LWF48:LWT48 MGB48:MGP48 MPX48:MQL48 MZT48:NAH48 NJP48:NKD48 NTL48:NTZ48 ODH48:ODV48 OND48:ONR48 OWZ48:OXN48 PGV48:PHJ48 PQR48:PRF48 QAN48:QBB48 QKJ48:QKX48 QUF48:QUT48 REB48:REP48 RNX48:ROL48 RXT48:RYH48 SHP48:SID48 SRL48:SRZ48 TBH48:TBV48 TLD48:TLR48 TUZ48:TVN48 UEV48:UFJ48 UOR48:UPF48 UYN48:UZB48 VIJ48:VIX48 VSF48:VST48 WCB48:WCP48 WLX48:WML48 WVT48:WWH48 J65584:Z65584 JH65584:JV65584 TD65584:TR65584 ACZ65584:ADN65584 AMV65584:ANJ65584 AWR65584:AXF65584 BGN65584:BHB65584 BQJ65584:BQX65584 CAF65584:CAT65584 CKB65584:CKP65584 CTX65584:CUL65584 DDT65584:DEH65584 DNP65584:DOD65584 DXL65584:DXZ65584 EHH65584:EHV65584 ERD65584:ERR65584 FAZ65584:FBN65584 FKV65584:FLJ65584 FUR65584:FVF65584 GEN65584:GFB65584 GOJ65584:GOX65584 GYF65584:GYT65584 HIB65584:HIP65584 HRX65584:HSL65584 IBT65584:ICH65584 ILP65584:IMD65584 IVL65584:IVZ65584 JFH65584:JFV65584 JPD65584:JPR65584 JYZ65584:JZN65584 KIV65584:KJJ65584 KSR65584:KTF65584 LCN65584:LDB65584 LMJ65584:LMX65584 LWF65584:LWT65584 MGB65584:MGP65584 MPX65584:MQL65584 MZT65584:NAH65584 NJP65584:NKD65584 NTL65584:NTZ65584 ODH65584:ODV65584 OND65584:ONR65584 OWZ65584:OXN65584 PGV65584:PHJ65584 PQR65584:PRF65584 QAN65584:QBB65584 QKJ65584:QKX65584 QUF65584:QUT65584 REB65584:REP65584 RNX65584:ROL65584 RXT65584:RYH65584 SHP65584:SID65584 SRL65584:SRZ65584 TBH65584:TBV65584 TLD65584:TLR65584 TUZ65584:TVN65584 UEV65584:UFJ65584 UOR65584:UPF65584 UYN65584:UZB65584 VIJ65584:VIX65584 VSF65584:VST65584 WCB65584:WCP65584 WLX65584:WML65584 WVT65584:WWH65584 J131120:Z131120 JH131120:JV131120 TD131120:TR131120 ACZ131120:ADN131120 AMV131120:ANJ131120 AWR131120:AXF131120 BGN131120:BHB131120 BQJ131120:BQX131120 CAF131120:CAT131120 CKB131120:CKP131120 CTX131120:CUL131120 DDT131120:DEH131120 DNP131120:DOD131120 DXL131120:DXZ131120 EHH131120:EHV131120 ERD131120:ERR131120 FAZ131120:FBN131120 FKV131120:FLJ131120 FUR131120:FVF131120 GEN131120:GFB131120 GOJ131120:GOX131120 GYF131120:GYT131120 HIB131120:HIP131120 HRX131120:HSL131120 IBT131120:ICH131120 ILP131120:IMD131120 IVL131120:IVZ131120 JFH131120:JFV131120 JPD131120:JPR131120 JYZ131120:JZN131120 KIV131120:KJJ131120 KSR131120:KTF131120 LCN131120:LDB131120 LMJ131120:LMX131120 LWF131120:LWT131120 MGB131120:MGP131120 MPX131120:MQL131120 MZT131120:NAH131120 NJP131120:NKD131120 NTL131120:NTZ131120 ODH131120:ODV131120 OND131120:ONR131120 OWZ131120:OXN131120 PGV131120:PHJ131120 PQR131120:PRF131120 QAN131120:QBB131120 QKJ131120:QKX131120 QUF131120:QUT131120 REB131120:REP131120 RNX131120:ROL131120 RXT131120:RYH131120 SHP131120:SID131120 SRL131120:SRZ131120 TBH131120:TBV131120 TLD131120:TLR131120 TUZ131120:TVN131120 UEV131120:UFJ131120 UOR131120:UPF131120 UYN131120:UZB131120 VIJ131120:VIX131120 VSF131120:VST131120 WCB131120:WCP131120 WLX131120:WML131120 WVT131120:WWH131120 J196656:Z196656 JH196656:JV196656 TD196656:TR196656 ACZ196656:ADN196656 AMV196656:ANJ196656 AWR196656:AXF196656 BGN196656:BHB196656 BQJ196656:BQX196656 CAF196656:CAT196656 CKB196656:CKP196656 CTX196656:CUL196656 DDT196656:DEH196656 DNP196656:DOD196656 DXL196656:DXZ196656 EHH196656:EHV196656 ERD196656:ERR196656 FAZ196656:FBN196656 FKV196656:FLJ196656 FUR196656:FVF196656 GEN196656:GFB196656 GOJ196656:GOX196656 GYF196656:GYT196656 HIB196656:HIP196656 HRX196656:HSL196656 IBT196656:ICH196656 ILP196656:IMD196656 IVL196656:IVZ196656 JFH196656:JFV196656 JPD196656:JPR196656 JYZ196656:JZN196656 KIV196656:KJJ196656 KSR196656:KTF196656 LCN196656:LDB196656 LMJ196656:LMX196656 LWF196656:LWT196656 MGB196656:MGP196656 MPX196656:MQL196656 MZT196656:NAH196656 NJP196656:NKD196656 NTL196656:NTZ196656 ODH196656:ODV196656 OND196656:ONR196656 OWZ196656:OXN196656 PGV196656:PHJ196656 PQR196656:PRF196656 QAN196656:QBB196656 QKJ196656:QKX196656 QUF196656:QUT196656 REB196656:REP196656 RNX196656:ROL196656 RXT196656:RYH196656 SHP196656:SID196656 SRL196656:SRZ196656 TBH196656:TBV196656 TLD196656:TLR196656 TUZ196656:TVN196656 UEV196656:UFJ196656 UOR196656:UPF196656 UYN196656:UZB196656 VIJ196656:VIX196656 VSF196656:VST196656 WCB196656:WCP196656 WLX196656:WML196656 WVT196656:WWH196656 J262192:Z262192 JH262192:JV262192 TD262192:TR262192 ACZ262192:ADN262192 AMV262192:ANJ262192 AWR262192:AXF262192 BGN262192:BHB262192 BQJ262192:BQX262192 CAF262192:CAT262192 CKB262192:CKP262192 CTX262192:CUL262192 DDT262192:DEH262192 DNP262192:DOD262192 DXL262192:DXZ262192 EHH262192:EHV262192 ERD262192:ERR262192 FAZ262192:FBN262192 FKV262192:FLJ262192 FUR262192:FVF262192 GEN262192:GFB262192 GOJ262192:GOX262192 GYF262192:GYT262192 HIB262192:HIP262192 HRX262192:HSL262192 IBT262192:ICH262192 ILP262192:IMD262192 IVL262192:IVZ262192 JFH262192:JFV262192 JPD262192:JPR262192 JYZ262192:JZN262192 KIV262192:KJJ262192 KSR262192:KTF262192 LCN262192:LDB262192 LMJ262192:LMX262192 LWF262192:LWT262192 MGB262192:MGP262192 MPX262192:MQL262192 MZT262192:NAH262192 NJP262192:NKD262192 NTL262192:NTZ262192 ODH262192:ODV262192 OND262192:ONR262192 OWZ262192:OXN262192 PGV262192:PHJ262192 PQR262192:PRF262192 QAN262192:QBB262192 QKJ262192:QKX262192 QUF262192:QUT262192 REB262192:REP262192 RNX262192:ROL262192 RXT262192:RYH262192 SHP262192:SID262192 SRL262192:SRZ262192 TBH262192:TBV262192 TLD262192:TLR262192 TUZ262192:TVN262192 UEV262192:UFJ262192 UOR262192:UPF262192 UYN262192:UZB262192 VIJ262192:VIX262192 VSF262192:VST262192 WCB262192:WCP262192 WLX262192:WML262192 WVT262192:WWH262192 J327728:Z327728 JH327728:JV327728 TD327728:TR327728 ACZ327728:ADN327728 AMV327728:ANJ327728 AWR327728:AXF327728 BGN327728:BHB327728 BQJ327728:BQX327728 CAF327728:CAT327728 CKB327728:CKP327728 CTX327728:CUL327728 DDT327728:DEH327728 DNP327728:DOD327728 DXL327728:DXZ327728 EHH327728:EHV327728 ERD327728:ERR327728 FAZ327728:FBN327728 FKV327728:FLJ327728 FUR327728:FVF327728 GEN327728:GFB327728 GOJ327728:GOX327728 GYF327728:GYT327728 HIB327728:HIP327728 HRX327728:HSL327728 IBT327728:ICH327728 ILP327728:IMD327728 IVL327728:IVZ327728 JFH327728:JFV327728 JPD327728:JPR327728 JYZ327728:JZN327728 KIV327728:KJJ327728 KSR327728:KTF327728 LCN327728:LDB327728 LMJ327728:LMX327728 LWF327728:LWT327728 MGB327728:MGP327728 MPX327728:MQL327728 MZT327728:NAH327728 NJP327728:NKD327728 NTL327728:NTZ327728 ODH327728:ODV327728 OND327728:ONR327728 OWZ327728:OXN327728 PGV327728:PHJ327728 PQR327728:PRF327728 QAN327728:QBB327728 QKJ327728:QKX327728 QUF327728:QUT327728 REB327728:REP327728 RNX327728:ROL327728 RXT327728:RYH327728 SHP327728:SID327728 SRL327728:SRZ327728 TBH327728:TBV327728 TLD327728:TLR327728 TUZ327728:TVN327728 UEV327728:UFJ327728 UOR327728:UPF327728 UYN327728:UZB327728 VIJ327728:VIX327728 VSF327728:VST327728 WCB327728:WCP327728 WLX327728:WML327728 WVT327728:WWH327728 J393264:Z393264 JH393264:JV393264 TD393264:TR393264 ACZ393264:ADN393264 AMV393264:ANJ393264 AWR393264:AXF393264 BGN393264:BHB393264 BQJ393264:BQX393264 CAF393264:CAT393264 CKB393264:CKP393264 CTX393264:CUL393264 DDT393264:DEH393264 DNP393264:DOD393264 DXL393264:DXZ393264 EHH393264:EHV393264 ERD393264:ERR393264 FAZ393264:FBN393264 FKV393264:FLJ393264 FUR393264:FVF393264 GEN393264:GFB393264 GOJ393264:GOX393264 GYF393264:GYT393264 HIB393264:HIP393264 HRX393264:HSL393264 IBT393264:ICH393264 ILP393264:IMD393264 IVL393264:IVZ393264 JFH393264:JFV393264 JPD393264:JPR393264 JYZ393264:JZN393264 KIV393264:KJJ393264 KSR393264:KTF393264 LCN393264:LDB393264 LMJ393264:LMX393264 LWF393264:LWT393264 MGB393264:MGP393264 MPX393264:MQL393264 MZT393264:NAH393264 NJP393264:NKD393264 NTL393264:NTZ393264 ODH393264:ODV393264 OND393264:ONR393264 OWZ393264:OXN393264 PGV393264:PHJ393264 PQR393264:PRF393264 QAN393264:QBB393264 QKJ393264:QKX393264 QUF393264:QUT393264 REB393264:REP393264 RNX393264:ROL393264 RXT393264:RYH393264 SHP393264:SID393264 SRL393264:SRZ393264 TBH393264:TBV393264 TLD393264:TLR393264 TUZ393264:TVN393264 UEV393264:UFJ393264 UOR393264:UPF393264 UYN393264:UZB393264 VIJ393264:VIX393264 VSF393264:VST393264 WCB393264:WCP393264 WLX393264:WML393264 WVT393264:WWH393264 J458800:Z458800 JH458800:JV458800 TD458800:TR458800 ACZ458800:ADN458800 AMV458800:ANJ458800 AWR458800:AXF458800 BGN458800:BHB458800 BQJ458800:BQX458800 CAF458800:CAT458800 CKB458800:CKP458800 CTX458800:CUL458800 DDT458800:DEH458800 DNP458800:DOD458800 DXL458800:DXZ458800 EHH458800:EHV458800 ERD458800:ERR458800 FAZ458800:FBN458800 FKV458800:FLJ458800 FUR458800:FVF458800 GEN458800:GFB458800 GOJ458800:GOX458800 GYF458800:GYT458800 HIB458800:HIP458800 HRX458800:HSL458800 IBT458800:ICH458800 ILP458800:IMD458800 IVL458800:IVZ458800 JFH458800:JFV458800 JPD458800:JPR458800 JYZ458800:JZN458800 KIV458800:KJJ458800 KSR458800:KTF458800 LCN458800:LDB458800 LMJ458800:LMX458800 LWF458800:LWT458800 MGB458800:MGP458800 MPX458800:MQL458800 MZT458800:NAH458800 NJP458800:NKD458800 NTL458800:NTZ458800 ODH458800:ODV458800 OND458800:ONR458800 OWZ458800:OXN458800 PGV458800:PHJ458800 PQR458800:PRF458800 QAN458800:QBB458800 QKJ458800:QKX458800 QUF458800:QUT458800 REB458800:REP458800 RNX458800:ROL458800 RXT458800:RYH458800 SHP458800:SID458800 SRL458800:SRZ458800 TBH458800:TBV458800 TLD458800:TLR458800 TUZ458800:TVN458800 UEV458800:UFJ458800 UOR458800:UPF458800 UYN458800:UZB458800 VIJ458800:VIX458800 VSF458800:VST458800 WCB458800:WCP458800 WLX458800:WML458800 WVT458800:WWH458800 J524336:Z524336 JH524336:JV524336 TD524336:TR524336 ACZ524336:ADN524336 AMV524336:ANJ524336 AWR524336:AXF524336 BGN524336:BHB524336 BQJ524336:BQX524336 CAF524336:CAT524336 CKB524336:CKP524336 CTX524336:CUL524336 DDT524336:DEH524336 DNP524336:DOD524336 DXL524336:DXZ524336 EHH524336:EHV524336 ERD524336:ERR524336 FAZ524336:FBN524336 FKV524336:FLJ524336 FUR524336:FVF524336 GEN524336:GFB524336 GOJ524336:GOX524336 GYF524336:GYT524336 HIB524336:HIP524336 HRX524336:HSL524336 IBT524336:ICH524336 ILP524336:IMD524336 IVL524336:IVZ524336 JFH524336:JFV524336 JPD524336:JPR524336 JYZ524336:JZN524336 KIV524336:KJJ524336 KSR524336:KTF524336 LCN524336:LDB524336 LMJ524336:LMX524336 LWF524336:LWT524336 MGB524336:MGP524336 MPX524336:MQL524336 MZT524336:NAH524336 NJP524336:NKD524336 NTL524336:NTZ524336 ODH524336:ODV524336 OND524336:ONR524336 OWZ524336:OXN524336 PGV524336:PHJ524336 PQR524336:PRF524336 QAN524336:QBB524336 QKJ524336:QKX524336 QUF524336:QUT524336 REB524336:REP524336 RNX524336:ROL524336 RXT524336:RYH524336 SHP524336:SID524336 SRL524336:SRZ524336 TBH524336:TBV524336 TLD524336:TLR524336 TUZ524336:TVN524336 UEV524336:UFJ524336 UOR524336:UPF524336 UYN524336:UZB524336 VIJ524336:VIX524336 VSF524336:VST524336 WCB524336:WCP524336 WLX524336:WML524336 WVT524336:WWH524336 J589872:Z589872 JH589872:JV589872 TD589872:TR589872 ACZ589872:ADN589872 AMV589872:ANJ589872 AWR589872:AXF589872 BGN589872:BHB589872 BQJ589872:BQX589872 CAF589872:CAT589872 CKB589872:CKP589872 CTX589872:CUL589872 DDT589872:DEH589872 DNP589872:DOD589872 DXL589872:DXZ589872 EHH589872:EHV589872 ERD589872:ERR589872 FAZ589872:FBN589872 FKV589872:FLJ589872 FUR589872:FVF589872 GEN589872:GFB589872 GOJ589872:GOX589872 GYF589872:GYT589872 HIB589872:HIP589872 HRX589872:HSL589872 IBT589872:ICH589872 ILP589872:IMD589872 IVL589872:IVZ589872 JFH589872:JFV589872 JPD589872:JPR589872 JYZ589872:JZN589872 KIV589872:KJJ589872 KSR589872:KTF589872 LCN589872:LDB589872 LMJ589872:LMX589872 LWF589872:LWT589872 MGB589872:MGP589872 MPX589872:MQL589872 MZT589872:NAH589872 NJP589872:NKD589872 NTL589872:NTZ589872 ODH589872:ODV589872 OND589872:ONR589872 OWZ589872:OXN589872 PGV589872:PHJ589872 PQR589872:PRF589872 QAN589872:QBB589872 QKJ589872:QKX589872 QUF589872:QUT589872 REB589872:REP589872 RNX589872:ROL589872 RXT589872:RYH589872 SHP589872:SID589872 SRL589872:SRZ589872 TBH589872:TBV589872 TLD589872:TLR589872 TUZ589872:TVN589872 UEV589872:UFJ589872 UOR589872:UPF589872 UYN589872:UZB589872 VIJ589872:VIX589872 VSF589872:VST589872 WCB589872:WCP589872 WLX589872:WML589872 WVT589872:WWH589872 J655408:Z655408 JH655408:JV655408 TD655408:TR655408 ACZ655408:ADN655408 AMV655408:ANJ655408 AWR655408:AXF655408 BGN655408:BHB655408 BQJ655408:BQX655408 CAF655408:CAT655408 CKB655408:CKP655408 CTX655408:CUL655408 DDT655408:DEH655408 DNP655408:DOD655408 DXL655408:DXZ655408 EHH655408:EHV655408 ERD655408:ERR655408 FAZ655408:FBN655408 FKV655408:FLJ655408 FUR655408:FVF655408 GEN655408:GFB655408 GOJ655408:GOX655408 GYF655408:GYT655408 HIB655408:HIP655408 HRX655408:HSL655408 IBT655408:ICH655408 ILP655408:IMD655408 IVL655408:IVZ655408 JFH655408:JFV655408 JPD655408:JPR655408 JYZ655408:JZN655408 KIV655408:KJJ655408 KSR655408:KTF655408 LCN655408:LDB655408 LMJ655408:LMX655408 LWF655408:LWT655408 MGB655408:MGP655408 MPX655408:MQL655408 MZT655408:NAH655408 NJP655408:NKD655408 NTL655408:NTZ655408 ODH655408:ODV655408 OND655408:ONR655408 OWZ655408:OXN655408 PGV655408:PHJ655408 PQR655408:PRF655408 QAN655408:QBB655408 QKJ655408:QKX655408 QUF655408:QUT655408 REB655408:REP655408 RNX655408:ROL655408 RXT655408:RYH655408 SHP655408:SID655408 SRL655408:SRZ655408 TBH655408:TBV655408 TLD655408:TLR655408 TUZ655408:TVN655408 UEV655408:UFJ655408 UOR655408:UPF655408 UYN655408:UZB655408 VIJ655408:VIX655408 VSF655408:VST655408 WCB655408:WCP655408 WLX655408:WML655408 WVT655408:WWH655408 J720944:Z720944 JH720944:JV720944 TD720944:TR720944 ACZ720944:ADN720944 AMV720944:ANJ720944 AWR720944:AXF720944 BGN720944:BHB720944 BQJ720944:BQX720944 CAF720944:CAT720944 CKB720944:CKP720944 CTX720944:CUL720944 DDT720944:DEH720944 DNP720944:DOD720944 DXL720944:DXZ720944 EHH720944:EHV720944 ERD720944:ERR720944 FAZ720944:FBN720944 FKV720944:FLJ720944 FUR720944:FVF720944 GEN720944:GFB720944 GOJ720944:GOX720944 GYF720944:GYT720944 HIB720944:HIP720944 HRX720944:HSL720944 IBT720944:ICH720944 ILP720944:IMD720944 IVL720944:IVZ720944 JFH720944:JFV720944 JPD720944:JPR720944 JYZ720944:JZN720944 KIV720944:KJJ720944 KSR720944:KTF720944 LCN720944:LDB720944 LMJ720944:LMX720944 LWF720944:LWT720944 MGB720944:MGP720944 MPX720944:MQL720944 MZT720944:NAH720944 NJP720944:NKD720944 NTL720944:NTZ720944 ODH720944:ODV720944 OND720944:ONR720944 OWZ720944:OXN720944 PGV720944:PHJ720944 PQR720944:PRF720944 QAN720944:QBB720944 QKJ720944:QKX720944 QUF720944:QUT720944 REB720944:REP720944 RNX720944:ROL720944 RXT720944:RYH720944 SHP720944:SID720944 SRL720944:SRZ720944 TBH720944:TBV720944 TLD720944:TLR720944 TUZ720944:TVN720944 UEV720944:UFJ720944 UOR720944:UPF720944 UYN720944:UZB720944 VIJ720944:VIX720944 VSF720944:VST720944 WCB720944:WCP720944 WLX720944:WML720944 WVT720944:WWH720944 J786480:Z786480 JH786480:JV786480 TD786480:TR786480 ACZ786480:ADN786480 AMV786480:ANJ786480 AWR786480:AXF786480 BGN786480:BHB786480 BQJ786480:BQX786480 CAF786480:CAT786480 CKB786480:CKP786480 CTX786480:CUL786480 DDT786480:DEH786480 DNP786480:DOD786480 DXL786480:DXZ786480 EHH786480:EHV786480 ERD786480:ERR786480 FAZ786480:FBN786480 FKV786480:FLJ786480 FUR786480:FVF786480 GEN786480:GFB786480 GOJ786480:GOX786480 GYF786480:GYT786480 HIB786480:HIP786480 HRX786480:HSL786480 IBT786480:ICH786480 ILP786480:IMD786480 IVL786480:IVZ786480 JFH786480:JFV786480 JPD786480:JPR786480 JYZ786480:JZN786480 KIV786480:KJJ786480 KSR786480:KTF786480 LCN786480:LDB786480 LMJ786480:LMX786480 LWF786480:LWT786480 MGB786480:MGP786480 MPX786480:MQL786480 MZT786480:NAH786480 NJP786480:NKD786480 NTL786480:NTZ786480 ODH786480:ODV786480 OND786480:ONR786480 OWZ786480:OXN786480 PGV786480:PHJ786480 PQR786480:PRF786480 QAN786480:QBB786480 QKJ786480:QKX786480 QUF786480:QUT786480 REB786480:REP786480 RNX786480:ROL786480 RXT786480:RYH786480 SHP786480:SID786480 SRL786480:SRZ786480 TBH786480:TBV786480 TLD786480:TLR786480 TUZ786480:TVN786480 UEV786480:UFJ786480 UOR786480:UPF786480 UYN786480:UZB786480 VIJ786480:VIX786480 VSF786480:VST786480 WCB786480:WCP786480 WLX786480:WML786480 WVT786480:WWH786480 J852016:Z852016 JH852016:JV852016 TD852016:TR852016 ACZ852016:ADN852016 AMV852016:ANJ852016 AWR852016:AXF852016 BGN852016:BHB852016 BQJ852016:BQX852016 CAF852016:CAT852016 CKB852016:CKP852016 CTX852016:CUL852016 DDT852016:DEH852016 DNP852016:DOD852016 DXL852016:DXZ852016 EHH852016:EHV852016 ERD852016:ERR852016 FAZ852016:FBN852016 FKV852016:FLJ852016 FUR852016:FVF852016 GEN852016:GFB852016 GOJ852016:GOX852016 GYF852016:GYT852016 HIB852016:HIP852016 HRX852016:HSL852016 IBT852016:ICH852016 ILP852016:IMD852016 IVL852016:IVZ852016 JFH852016:JFV852016 JPD852016:JPR852016 JYZ852016:JZN852016 KIV852016:KJJ852016 KSR852016:KTF852016 LCN852016:LDB852016 LMJ852016:LMX852016 LWF852016:LWT852016 MGB852016:MGP852016 MPX852016:MQL852016 MZT852016:NAH852016 NJP852016:NKD852016 NTL852016:NTZ852016 ODH852016:ODV852016 OND852016:ONR852016 OWZ852016:OXN852016 PGV852016:PHJ852016 PQR852016:PRF852016 QAN852016:QBB852016 QKJ852016:QKX852016 QUF852016:QUT852016 REB852016:REP852016 RNX852016:ROL852016 RXT852016:RYH852016 SHP852016:SID852016 SRL852016:SRZ852016 TBH852016:TBV852016 TLD852016:TLR852016 TUZ852016:TVN852016 UEV852016:UFJ852016 UOR852016:UPF852016 UYN852016:UZB852016 VIJ852016:VIX852016 VSF852016:VST852016 WCB852016:WCP852016 WLX852016:WML852016 WVT852016:WWH852016 J917552:Z917552 JH917552:JV917552 TD917552:TR917552 ACZ917552:ADN917552 AMV917552:ANJ917552 AWR917552:AXF917552 BGN917552:BHB917552 BQJ917552:BQX917552 CAF917552:CAT917552 CKB917552:CKP917552 CTX917552:CUL917552 DDT917552:DEH917552 DNP917552:DOD917552 DXL917552:DXZ917552 EHH917552:EHV917552 ERD917552:ERR917552 FAZ917552:FBN917552 FKV917552:FLJ917552 FUR917552:FVF917552 GEN917552:GFB917552 GOJ917552:GOX917552 GYF917552:GYT917552 HIB917552:HIP917552 HRX917552:HSL917552 IBT917552:ICH917552 ILP917552:IMD917552 IVL917552:IVZ917552 JFH917552:JFV917552 JPD917552:JPR917552 JYZ917552:JZN917552 KIV917552:KJJ917552 KSR917552:KTF917552 LCN917552:LDB917552 LMJ917552:LMX917552 LWF917552:LWT917552 MGB917552:MGP917552 MPX917552:MQL917552 MZT917552:NAH917552 NJP917552:NKD917552 NTL917552:NTZ917552 ODH917552:ODV917552 OND917552:ONR917552 OWZ917552:OXN917552 PGV917552:PHJ917552 PQR917552:PRF917552 QAN917552:QBB917552 QKJ917552:QKX917552 QUF917552:QUT917552 REB917552:REP917552 RNX917552:ROL917552 RXT917552:RYH917552 SHP917552:SID917552 SRL917552:SRZ917552 TBH917552:TBV917552 TLD917552:TLR917552 TUZ917552:TVN917552 UEV917552:UFJ917552 UOR917552:UPF917552 UYN917552:UZB917552 VIJ917552:VIX917552 VSF917552:VST917552 WCB917552:WCP917552 WLX917552:WML917552 WVT917552:WWH917552 J983088:Z983088 JH983088:JV983088 TD983088:TR983088 ACZ983088:ADN983088 AMV983088:ANJ983088 AWR983088:AXF983088 BGN983088:BHB983088 BQJ983088:BQX983088 CAF983088:CAT983088 CKB983088:CKP983088 CTX983088:CUL983088 DDT983088:DEH983088 DNP983088:DOD983088 DXL983088:DXZ983088 EHH983088:EHV983088 ERD983088:ERR983088 FAZ983088:FBN983088 FKV983088:FLJ983088 FUR983088:FVF983088 GEN983088:GFB983088 GOJ983088:GOX983088 GYF983088:GYT983088 HIB983088:HIP983088 HRX983088:HSL983088 IBT983088:ICH983088 ILP983088:IMD983088 IVL983088:IVZ983088 JFH983088:JFV983088 JPD983088:JPR983088 JYZ983088:JZN983088 KIV983088:KJJ983088 KSR983088:KTF983088 LCN983088:LDB983088 LMJ983088:LMX983088 LWF983088:LWT983088 MGB983088:MGP983088 MPX983088:MQL983088 MZT983088:NAH983088 NJP983088:NKD983088 NTL983088:NTZ983088 ODH983088:ODV983088 OND983088:ONR983088 OWZ983088:OXN983088 PGV983088:PHJ983088 PQR983088:PRF983088 QAN983088:QBB983088 QKJ983088:QKX983088 QUF983088:QUT983088 REB983088:REP983088 RNX983088:ROL983088 RXT983088:RYH983088 SHP983088:SID983088 SRL983088:SRZ983088 TBH983088:TBV983088 TLD983088:TLR983088 TUZ983088:TVN983088 UEV983088:UFJ983088 UOR983088:UPF983088 UYN983088:UZB983088 VIJ983088:VIX983088 VSF983088:VST983088 WCB983088:WCP983088 WLX983088:WML983088 WVT983088:WWH983088 J50:Z50 JH50:JV50 TD50:TR50 ACZ50:ADN50 AMV50:ANJ50 AWR50:AXF50 BGN50:BHB50 BQJ50:BQX50 CAF50:CAT50 CKB50:CKP50 CTX50:CUL50 DDT50:DEH50 DNP50:DOD50 DXL50:DXZ50 EHH50:EHV50 ERD50:ERR50 FAZ50:FBN50 FKV50:FLJ50 FUR50:FVF50 GEN50:GFB50 GOJ50:GOX50 GYF50:GYT50 HIB50:HIP50 HRX50:HSL50 IBT50:ICH50 ILP50:IMD50 IVL50:IVZ50 JFH50:JFV50 JPD50:JPR50 JYZ50:JZN50 KIV50:KJJ50 KSR50:KTF50 LCN50:LDB50 LMJ50:LMX50 LWF50:LWT50 MGB50:MGP50 MPX50:MQL50 MZT50:NAH50 NJP50:NKD50 NTL50:NTZ50 ODH50:ODV50 OND50:ONR50 OWZ50:OXN50 PGV50:PHJ50 PQR50:PRF50 QAN50:QBB50 QKJ50:QKX50 QUF50:QUT50 REB50:REP50 RNX50:ROL50 RXT50:RYH50 SHP50:SID50 SRL50:SRZ50 TBH50:TBV50 TLD50:TLR50 TUZ50:TVN50 UEV50:UFJ50 UOR50:UPF50 UYN50:UZB50 VIJ50:VIX50 VSF50:VST50 WCB50:WCP50 WLX50:WML50 WVT50:WWH50 J65586:Z65586 JH65586:JV65586 TD65586:TR65586 ACZ65586:ADN65586 AMV65586:ANJ65586 AWR65586:AXF65586 BGN65586:BHB65586 BQJ65586:BQX65586 CAF65586:CAT65586 CKB65586:CKP65586 CTX65586:CUL65586 DDT65586:DEH65586 DNP65586:DOD65586 DXL65586:DXZ65586 EHH65586:EHV65586 ERD65586:ERR65586 FAZ65586:FBN65586 FKV65586:FLJ65586 FUR65586:FVF65586 GEN65586:GFB65586 GOJ65586:GOX65586 GYF65586:GYT65586 HIB65586:HIP65586 HRX65586:HSL65586 IBT65586:ICH65586 ILP65586:IMD65586 IVL65586:IVZ65586 JFH65586:JFV65586 JPD65586:JPR65586 JYZ65586:JZN65586 KIV65586:KJJ65586 KSR65586:KTF65586 LCN65586:LDB65586 LMJ65586:LMX65586 LWF65586:LWT65586 MGB65586:MGP65586 MPX65586:MQL65586 MZT65586:NAH65586 NJP65586:NKD65586 NTL65586:NTZ65586 ODH65586:ODV65586 OND65586:ONR65586 OWZ65586:OXN65586 PGV65586:PHJ65586 PQR65586:PRF65586 QAN65586:QBB65586 QKJ65586:QKX65586 QUF65586:QUT65586 REB65586:REP65586 RNX65586:ROL65586 RXT65586:RYH65586 SHP65586:SID65586 SRL65586:SRZ65586 TBH65586:TBV65586 TLD65586:TLR65586 TUZ65586:TVN65586 UEV65586:UFJ65586 UOR65586:UPF65586 UYN65586:UZB65586 VIJ65586:VIX65586 VSF65586:VST65586 WCB65586:WCP65586 WLX65586:WML65586 WVT65586:WWH65586 J131122:Z131122 JH131122:JV131122 TD131122:TR131122 ACZ131122:ADN131122 AMV131122:ANJ131122 AWR131122:AXF131122 BGN131122:BHB131122 BQJ131122:BQX131122 CAF131122:CAT131122 CKB131122:CKP131122 CTX131122:CUL131122 DDT131122:DEH131122 DNP131122:DOD131122 DXL131122:DXZ131122 EHH131122:EHV131122 ERD131122:ERR131122 FAZ131122:FBN131122 FKV131122:FLJ131122 FUR131122:FVF131122 GEN131122:GFB131122 GOJ131122:GOX131122 GYF131122:GYT131122 HIB131122:HIP131122 HRX131122:HSL131122 IBT131122:ICH131122 ILP131122:IMD131122 IVL131122:IVZ131122 JFH131122:JFV131122 JPD131122:JPR131122 JYZ131122:JZN131122 KIV131122:KJJ131122 KSR131122:KTF131122 LCN131122:LDB131122 LMJ131122:LMX131122 LWF131122:LWT131122 MGB131122:MGP131122 MPX131122:MQL131122 MZT131122:NAH131122 NJP131122:NKD131122 NTL131122:NTZ131122 ODH131122:ODV131122 OND131122:ONR131122 OWZ131122:OXN131122 PGV131122:PHJ131122 PQR131122:PRF131122 QAN131122:QBB131122 QKJ131122:QKX131122 QUF131122:QUT131122 REB131122:REP131122 RNX131122:ROL131122 RXT131122:RYH131122 SHP131122:SID131122 SRL131122:SRZ131122 TBH131122:TBV131122 TLD131122:TLR131122 TUZ131122:TVN131122 UEV131122:UFJ131122 UOR131122:UPF131122 UYN131122:UZB131122 VIJ131122:VIX131122 VSF131122:VST131122 WCB131122:WCP131122 WLX131122:WML131122 WVT131122:WWH131122 J196658:Z196658 JH196658:JV196658 TD196658:TR196658 ACZ196658:ADN196658 AMV196658:ANJ196658 AWR196658:AXF196658 BGN196658:BHB196658 BQJ196658:BQX196658 CAF196658:CAT196658 CKB196658:CKP196658 CTX196658:CUL196658 DDT196658:DEH196658 DNP196658:DOD196658 DXL196658:DXZ196658 EHH196658:EHV196658 ERD196658:ERR196658 FAZ196658:FBN196658 FKV196658:FLJ196658 FUR196658:FVF196658 GEN196658:GFB196658 GOJ196658:GOX196658 GYF196658:GYT196658 HIB196658:HIP196658 HRX196658:HSL196658 IBT196658:ICH196658 ILP196658:IMD196658 IVL196658:IVZ196658 JFH196658:JFV196658 JPD196658:JPR196658 JYZ196658:JZN196658 KIV196658:KJJ196658 KSR196658:KTF196658 LCN196658:LDB196658 LMJ196658:LMX196658 LWF196658:LWT196658 MGB196658:MGP196658 MPX196658:MQL196658 MZT196658:NAH196658 NJP196658:NKD196658 NTL196658:NTZ196658 ODH196658:ODV196658 OND196658:ONR196658 OWZ196658:OXN196658 PGV196658:PHJ196658 PQR196658:PRF196658 QAN196658:QBB196658 QKJ196658:QKX196658 QUF196658:QUT196658 REB196658:REP196658 RNX196658:ROL196658 RXT196658:RYH196658 SHP196658:SID196658 SRL196658:SRZ196658 TBH196658:TBV196658 TLD196658:TLR196658 TUZ196658:TVN196658 UEV196658:UFJ196658 UOR196658:UPF196658 UYN196658:UZB196658 VIJ196658:VIX196658 VSF196658:VST196658 WCB196658:WCP196658 WLX196658:WML196658 WVT196658:WWH196658 J262194:Z262194 JH262194:JV262194 TD262194:TR262194 ACZ262194:ADN262194 AMV262194:ANJ262194 AWR262194:AXF262194 BGN262194:BHB262194 BQJ262194:BQX262194 CAF262194:CAT262194 CKB262194:CKP262194 CTX262194:CUL262194 DDT262194:DEH262194 DNP262194:DOD262194 DXL262194:DXZ262194 EHH262194:EHV262194 ERD262194:ERR262194 FAZ262194:FBN262194 FKV262194:FLJ262194 FUR262194:FVF262194 GEN262194:GFB262194 GOJ262194:GOX262194 GYF262194:GYT262194 HIB262194:HIP262194 HRX262194:HSL262194 IBT262194:ICH262194 ILP262194:IMD262194 IVL262194:IVZ262194 JFH262194:JFV262194 JPD262194:JPR262194 JYZ262194:JZN262194 KIV262194:KJJ262194 KSR262194:KTF262194 LCN262194:LDB262194 LMJ262194:LMX262194 LWF262194:LWT262194 MGB262194:MGP262194 MPX262194:MQL262194 MZT262194:NAH262194 NJP262194:NKD262194 NTL262194:NTZ262194 ODH262194:ODV262194 OND262194:ONR262194 OWZ262194:OXN262194 PGV262194:PHJ262194 PQR262194:PRF262194 QAN262194:QBB262194 QKJ262194:QKX262194 QUF262194:QUT262194 REB262194:REP262194 RNX262194:ROL262194 RXT262194:RYH262194 SHP262194:SID262194 SRL262194:SRZ262194 TBH262194:TBV262194 TLD262194:TLR262194 TUZ262194:TVN262194 UEV262194:UFJ262194 UOR262194:UPF262194 UYN262194:UZB262194 VIJ262194:VIX262194 VSF262194:VST262194 WCB262194:WCP262194 WLX262194:WML262194 WVT262194:WWH262194 J327730:Z327730 JH327730:JV327730 TD327730:TR327730 ACZ327730:ADN327730 AMV327730:ANJ327730 AWR327730:AXF327730 BGN327730:BHB327730 BQJ327730:BQX327730 CAF327730:CAT327730 CKB327730:CKP327730 CTX327730:CUL327730 DDT327730:DEH327730 DNP327730:DOD327730 DXL327730:DXZ327730 EHH327730:EHV327730 ERD327730:ERR327730 FAZ327730:FBN327730 FKV327730:FLJ327730 FUR327730:FVF327730 GEN327730:GFB327730 GOJ327730:GOX327730 GYF327730:GYT327730 HIB327730:HIP327730 HRX327730:HSL327730 IBT327730:ICH327730 ILP327730:IMD327730 IVL327730:IVZ327730 JFH327730:JFV327730 JPD327730:JPR327730 JYZ327730:JZN327730 KIV327730:KJJ327730 KSR327730:KTF327730 LCN327730:LDB327730 LMJ327730:LMX327730 LWF327730:LWT327730 MGB327730:MGP327730 MPX327730:MQL327730 MZT327730:NAH327730 NJP327730:NKD327730 NTL327730:NTZ327730 ODH327730:ODV327730 OND327730:ONR327730 OWZ327730:OXN327730 PGV327730:PHJ327730 PQR327730:PRF327730 QAN327730:QBB327730 QKJ327730:QKX327730 QUF327730:QUT327730 REB327730:REP327730 RNX327730:ROL327730 RXT327730:RYH327730 SHP327730:SID327730 SRL327730:SRZ327730 TBH327730:TBV327730 TLD327730:TLR327730 TUZ327730:TVN327730 UEV327730:UFJ327730 UOR327730:UPF327730 UYN327730:UZB327730 VIJ327730:VIX327730 VSF327730:VST327730 WCB327730:WCP327730 WLX327730:WML327730 WVT327730:WWH327730 J393266:Z393266 JH393266:JV393266 TD393266:TR393266 ACZ393266:ADN393266 AMV393266:ANJ393266 AWR393266:AXF393266 BGN393266:BHB393266 BQJ393266:BQX393266 CAF393266:CAT393266 CKB393266:CKP393266 CTX393266:CUL393266 DDT393266:DEH393266 DNP393266:DOD393266 DXL393266:DXZ393266 EHH393266:EHV393266 ERD393266:ERR393266 FAZ393266:FBN393266 FKV393266:FLJ393266 FUR393266:FVF393266 GEN393266:GFB393266 GOJ393266:GOX393266 GYF393266:GYT393266 HIB393266:HIP393266 HRX393266:HSL393266 IBT393266:ICH393266 ILP393266:IMD393266 IVL393266:IVZ393266 JFH393266:JFV393266 JPD393266:JPR393266 JYZ393266:JZN393266 KIV393266:KJJ393266 KSR393266:KTF393266 LCN393266:LDB393266 LMJ393266:LMX393266 LWF393266:LWT393266 MGB393266:MGP393266 MPX393266:MQL393266 MZT393266:NAH393266 NJP393266:NKD393266 NTL393266:NTZ393266 ODH393266:ODV393266 OND393266:ONR393266 OWZ393266:OXN393266 PGV393266:PHJ393266 PQR393266:PRF393266 QAN393266:QBB393266 QKJ393266:QKX393266 QUF393266:QUT393266 REB393266:REP393266 RNX393266:ROL393266 RXT393266:RYH393266 SHP393266:SID393266 SRL393266:SRZ393266 TBH393266:TBV393266 TLD393266:TLR393266 TUZ393266:TVN393266 UEV393266:UFJ393266 UOR393266:UPF393266 UYN393266:UZB393266 VIJ393266:VIX393266 VSF393266:VST393266 WCB393266:WCP393266 WLX393266:WML393266 WVT393266:WWH393266 J458802:Z458802 JH458802:JV458802 TD458802:TR458802 ACZ458802:ADN458802 AMV458802:ANJ458802 AWR458802:AXF458802 BGN458802:BHB458802 BQJ458802:BQX458802 CAF458802:CAT458802 CKB458802:CKP458802 CTX458802:CUL458802 DDT458802:DEH458802 DNP458802:DOD458802 DXL458802:DXZ458802 EHH458802:EHV458802 ERD458802:ERR458802 FAZ458802:FBN458802 FKV458802:FLJ458802 FUR458802:FVF458802 GEN458802:GFB458802 GOJ458802:GOX458802 GYF458802:GYT458802 HIB458802:HIP458802 HRX458802:HSL458802 IBT458802:ICH458802 ILP458802:IMD458802 IVL458802:IVZ458802 JFH458802:JFV458802 JPD458802:JPR458802 JYZ458802:JZN458802 KIV458802:KJJ458802 KSR458802:KTF458802 LCN458802:LDB458802 LMJ458802:LMX458802 LWF458802:LWT458802 MGB458802:MGP458802 MPX458802:MQL458802 MZT458802:NAH458802 NJP458802:NKD458802 NTL458802:NTZ458802 ODH458802:ODV458802 OND458802:ONR458802 OWZ458802:OXN458802 PGV458802:PHJ458802 PQR458802:PRF458802 QAN458802:QBB458802 QKJ458802:QKX458802 QUF458802:QUT458802 REB458802:REP458802 RNX458802:ROL458802 RXT458802:RYH458802 SHP458802:SID458802 SRL458802:SRZ458802 TBH458802:TBV458802 TLD458802:TLR458802 TUZ458802:TVN458802 UEV458802:UFJ458802 UOR458802:UPF458802 UYN458802:UZB458802 VIJ458802:VIX458802 VSF458802:VST458802 WCB458802:WCP458802 WLX458802:WML458802 WVT458802:WWH458802 J524338:Z524338 JH524338:JV524338 TD524338:TR524338 ACZ524338:ADN524338 AMV524338:ANJ524338 AWR524338:AXF524338 BGN524338:BHB524338 BQJ524338:BQX524338 CAF524338:CAT524338 CKB524338:CKP524338 CTX524338:CUL524338 DDT524338:DEH524338 DNP524338:DOD524338 DXL524338:DXZ524338 EHH524338:EHV524338 ERD524338:ERR524338 FAZ524338:FBN524338 FKV524338:FLJ524338 FUR524338:FVF524338 GEN524338:GFB524338 GOJ524338:GOX524338 GYF524338:GYT524338 HIB524338:HIP524338 HRX524338:HSL524338 IBT524338:ICH524338 ILP524338:IMD524338 IVL524338:IVZ524338 JFH524338:JFV524338 JPD524338:JPR524338 JYZ524338:JZN524338 KIV524338:KJJ524338 KSR524338:KTF524338 LCN524338:LDB524338 LMJ524338:LMX524338 LWF524338:LWT524338 MGB524338:MGP524338 MPX524338:MQL524338 MZT524338:NAH524338 NJP524338:NKD524338 NTL524338:NTZ524338 ODH524338:ODV524338 OND524338:ONR524338 OWZ524338:OXN524338 PGV524338:PHJ524338 PQR524338:PRF524338 QAN524338:QBB524338 QKJ524338:QKX524338 QUF524338:QUT524338 REB524338:REP524338 RNX524338:ROL524338 RXT524338:RYH524338 SHP524338:SID524338 SRL524338:SRZ524338 TBH524338:TBV524338 TLD524338:TLR524338 TUZ524338:TVN524338 UEV524338:UFJ524338 UOR524338:UPF524338 UYN524338:UZB524338 VIJ524338:VIX524338 VSF524338:VST524338 WCB524338:WCP524338 WLX524338:WML524338 WVT524338:WWH524338 J589874:Z589874 JH589874:JV589874 TD589874:TR589874 ACZ589874:ADN589874 AMV589874:ANJ589874 AWR589874:AXF589874 BGN589874:BHB589874 BQJ589874:BQX589874 CAF589874:CAT589874 CKB589874:CKP589874 CTX589874:CUL589874 DDT589874:DEH589874 DNP589874:DOD589874 DXL589874:DXZ589874 EHH589874:EHV589874 ERD589874:ERR589874 FAZ589874:FBN589874 FKV589874:FLJ589874 FUR589874:FVF589874 GEN589874:GFB589874 GOJ589874:GOX589874 GYF589874:GYT589874 HIB589874:HIP589874 HRX589874:HSL589874 IBT589874:ICH589874 ILP589874:IMD589874 IVL589874:IVZ589874 JFH589874:JFV589874 JPD589874:JPR589874 JYZ589874:JZN589874 KIV589874:KJJ589874 KSR589874:KTF589874 LCN589874:LDB589874 LMJ589874:LMX589874 LWF589874:LWT589874 MGB589874:MGP589874 MPX589874:MQL589874 MZT589874:NAH589874 NJP589874:NKD589874 NTL589874:NTZ589874 ODH589874:ODV589874 OND589874:ONR589874 OWZ589874:OXN589874 PGV589874:PHJ589874 PQR589874:PRF589874 QAN589874:QBB589874 QKJ589874:QKX589874 QUF589874:QUT589874 REB589874:REP589874 RNX589874:ROL589874 RXT589874:RYH589874 SHP589874:SID589874 SRL589874:SRZ589874 TBH589874:TBV589874 TLD589874:TLR589874 TUZ589874:TVN589874 UEV589874:UFJ589874 UOR589874:UPF589874 UYN589874:UZB589874 VIJ589874:VIX589874 VSF589874:VST589874 WCB589874:WCP589874 WLX589874:WML589874 WVT589874:WWH589874 J655410:Z655410 JH655410:JV655410 TD655410:TR655410 ACZ655410:ADN655410 AMV655410:ANJ655410 AWR655410:AXF655410 BGN655410:BHB655410 BQJ655410:BQX655410 CAF655410:CAT655410 CKB655410:CKP655410 CTX655410:CUL655410 DDT655410:DEH655410 DNP655410:DOD655410 DXL655410:DXZ655410 EHH655410:EHV655410 ERD655410:ERR655410 FAZ655410:FBN655410 FKV655410:FLJ655410 FUR655410:FVF655410 GEN655410:GFB655410 GOJ655410:GOX655410 GYF655410:GYT655410 HIB655410:HIP655410 HRX655410:HSL655410 IBT655410:ICH655410 ILP655410:IMD655410 IVL655410:IVZ655410 JFH655410:JFV655410 JPD655410:JPR655410 JYZ655410:JZN655410 KIV655410:KJJ655410 KSR655410:KTF655410 LCN655410:LDB655410 LMJ655410:LMX655410 LWF655410:LWT655410 MGB655410:MGP655410 MPX655410:MQL655410 MZT655410:NAH655410 NJP655410:NKD655410 NTL655410:NTZ655410 ODH655410:ODV655410 OND655410:ONR655410 OWZ655410:OXN655410 PGV655410:PHJ655410 PQR655410:PRF655410 QAN655410:QBB655410 QKJ655410:QKX655410 QUF655410:QUT655410 REB655410:REP655410 RNX655410:ROL655410 RXT655410:RYH655410 SHP655410:SID655410 SRL655410:SRZ655410 TBH655410:TBV655410 TLD655410:TLR655410 TUZ655410:TVN655410 UEV655410:UFJ655410 UOR655410:UPF655410 UYN655410:UZB655410 VIJ655410:VIX655410 VSF655410:VST655410 WCB655410:WCP655410 WLX655410:WML655410 WVT655410:WWH655410 J720946:Z720946 JH720946:JV720946 TD720946:TR720946 ACZ720946:ADN720946 AMV720946:ANJ720946 AWR720946:AXF720946 BGN720946:BHB720946 BQJ720946:BQX720946 CAF720946:CAT720946 CKB720946:CKP720946 CTX720946:CUL720946 DDT720946:DEH720946 DNP720946:DOD720946 DXL720946:DXZ720946 EHH720946:EHV720946 ERD720946:ERR720946 FAZ720946:FBN720946 FKV720946:FLJ720946 FUR720946:FVF720946 GEN720946:GFB720946 GOJ720946:GOX720946 GYF720946:GYT720946 HIB720946:HIP720946 HRX720946:HSL720946 IBT720946:ICH720946 ILP720946:IMD720946 IVL720946:IVZ720946 JFH720946:JFV720946 JPD720946:JPR720946 JYZ720946:JZN720946 KIV720946:KJJ720946 KSR720946:KTF720946 LCN720946:LDB720946 LMJ720946:LMX720946 LWF720946:LWT720946 MGB720946:MGP720946 MPX720946:MQL720946 MZT720946:NAH720946 NJP720946:NKD720946 NTL720946:NTZ720946 ODH720946:ODV720946 OND720946:ONR720946 OWZ720946:OXN720946 PGV720946:PHJ720946 PQR720946:PRF720946 QAN720946:QBB720946 QKJ720946:QKX720946 QUF720946:QUT720946 REB720946:REP720946 RNX720946:ROL720946 RXT720946:RYH720946 SHP720946:SID720946 SRL720946:SRZ720946 TBH720946:TBV720946 TLD720946:TLR720946 TUZ720946:TVN720946 UEV720946:UFJ720946 UOR720946:UPF720946 UYN720946:UZB720946 VIJ720946:VIX720946 VSF720946:VST720946 WCB720946:WCP720946 WLX720946:WML720946 WVT720946:WWH720946 J786482:Z786482 JH786482:JV786482 TD786482:TR786482 ACZ786482:ADN786482 AMV786482:ANJ786482 AWR786482:AXF786482 BGN786482:BHB786482 BQJ786482:BQX786482 CAF786482:CAT786482 CKB786482:CKP786482 CTX786482:CUL786482 DDT786482:DEH786482 DNP786482:DOD786482 DXL786482:DXZ786482 EHH786482:EHV786482 ERD786482:ERR786482 FAZ786482:FBN786482 FKV786482:FLJ786482 FUR786482:FVF786482 GEN786482:GFB786482 GOJ786482:GOX786482 GYF786482:GYT786482 HIB786482:HIP786482 HRX786482:HSL786482 IBT786482:ICH786482 ILP786482:IMD786482 IVL786482:IVZ786482 JFH786482:JFV786482 JPD786482:JPR786482 JYZ786482:JZN786482 KIV786482:KJJ786482 KSR786482:KTF786482 LCN786482:LDB786482 LMJ786482:LMX786482 LWF786482:LWT786482 MGB786482:MGP786482 MPX786482:MQL786482 MZT786482:NAH786482 NJP786482:NKD786482 NTL786482:NTZ786482 ODH786482:ODV786482 OND786482:ONR786482 OWZ786482:OXN786482 PGV786482:PHJ786482 PQR786482:PRF786482 QAN786482:QBB786482 QKJ786482:QKX786482 QUF786482:QUT786482 REB786482:REP786482 RNX786482:ROL786482 RXT786482:RYH786482 SHP786482:SID786482 SRL786482:SRZ786482 TBH786482:TBV786482 TLD786482:TLR786482 TUZ786482:TVN786482 UEV786482:UFJ786482 UOR786482:UPF786482 UYN786482:UZB786482 VIJ786482:VIX786482 VSF786482:VST786482 WCB786482:WCP786482 WLX786482:WML786482 WVT786482:WWH786482 J852018:Z852018 JH852018:JV852018 TD852018:TR852018 ACZ852018:ADN852018 AMV852018:ANJ852018 AWR852018:AXF852018 BGN852018:BHB852018 BQJ852018:BQX852018 CAF852018:CAT852018 CKB852018:CKP852018 CTX852018:CUL852018 DDT852018:DEH852018 DNP852018:DOD852018 DXL852018:DXZ852018 EHH852018:EHV852018 ERD852018:ERR852018 FAZ852018:FBN852018 FKV852018:FLJ852018 FUR852018:FVF852018 GEN852018:GFB852018 GOJ852018:GOX852018 GYF852018:GYT852018 HIB852018:HIP852018 HRX852018:HSL852018 IBT852018:ICH852018 ILP852018:IMD852018 IVL852018:IVZ852018 JFH852018:JFV852018 JPD852018:JPR852018 JYZ852018:JZN852018 KIV852018:KJJ852018 KSR852018:KTF852018 LCN852018:LDB852018 LMJ852018:LMX852018 LWF852018:LWT852018 MGB852018:MGP852018 MPX852018:MQL852018 MZT852018:NAH852018 NJP852018:NKD852018 NTL852018:NTZ852018 ODH852018:ODV852018 OND852018:ONR852018 OWZ852018:OXN852018 PGV852018:PHJ852018 PQR852018:PRF852018 QAN852018:QBB852018 QKJ852018:QKX852018 QUF852018:QUT852018 REB852018:REP852018 RNX852018:ROL852018 RXT852018:RYH852018 SHP852018:SID852018 SRL852018:SRZ852018 TBH852018:TBV852018 TLD852018:TLR852018 TUZ852018:TVN852018 UEV852018:UFJ852018 UOR852018:UPF852018 UYN852018:UZB852018 VIJ852018:VIX852018 VSF852018:VST852018 WCB852018:WCP852018 WLX852018:WML852018 WVT852018:WWH852018 J917554:Z917554 JH917554:JV917554 TD917554:TR917554 ACZ917554:ADN917554 AMV917554:ANJ917554 AWR917554:AXF917554 BGN917554:BHB917554 BQJ917554:BQX917554 CAF917554:CAT917554 CKB917554:CKP917554 CTX917554:CUL917554 DDT917554:DEH917554 DNP917554:DOD917554 DXL917554:DXZ917554 EHH917554:EHV917554 ERD917554:ERR917554 FAZ917554:FBN917554 FKV917554:FLJ917554 FUR917554:FVF917554 GEN917554:GFB917554 GOJ917554:GOX917554 GYF917554:GYT917554 HIB917554:HIP917554 HRX917554:HSL917554 IBT917554:ICH917554 ILP917554:IMD917554 IVL917554:IVZ917554 JFH917554:JFV917554 JPD917554:JPR917554 JYZ917554:JZN917554 KIV917554:KJJ917554 KSR917554:KTF917554 LCN917554:LDB917554 LMJ917554:LMX917554 LWF917554:LWT917554 MGB917554:MGP917554 MPX917554:MQL917554 MZT917554:NAH917554 NJP917554:NKD917554 NTL917554:NTZ917554 ODH917554:ODV917554 OND917554:ONR917554 OWZ917554:OXN917554 PGV917554:PHJ917554 PQR917554:PRF917554 QAN917554:QBB917554 QKJ917554:QKX917554 QUF917554:QUT917554 REB917554:REP917554 RNX917554:ROL917554 RXT917554:RYH917554 SHP917554:SID917554 SRL917554:SRZ917554 TBH917554:TBV917554 TLD917554:TLR917554 TUZ917554:TVN917554 UEV917554:UFJ917554 UOR917554:UPF917554 UYN917554:UZB917554 VIJ917554:VIX917554 VSF917554:VST917554 WCB917554:WCP917554 WLX917554:WML917554 WVT917554:WWH917554 J983090:Z983090 JH983090:JV983090 TD983090:TR983090 ACZ983090:ADN983090 AMV983090:ANJ983090 AWR983090:AXF983090 BGN983090:BHB983090 BQJ983090:BQX983090 CAF983090:CAT983090 CKB983090:CKP983090 CTX983090:CUL983090 DDT983090:DEH983090 DNP983090:DOD983090 DXL983090:DXZ983090 EHH983090:EHV983090 ERD983090:ERR983090 FAZ983090:FBN983090 FKV983090:FLJ983090 FUR983090:FVF983090 GEN983090:GFB983090 GOJ983090:GOX983090 GYF983090:GYT983090 HIB983090:HIP983090 HRX983090:HSL983090 IBT983090:ICH983090 ILP983090:IMD983090 IVL983090:IVZ983090 JFH983090:JFV983090 JPD983090:JPR983090 JYZ983090:JZN983090 KIV983090:KJJ983090 KSR983090:KTF983090 LCN983090:LDB983090 LMJ983090:LMX983090 LWF983090:LWT983090 MGB983090:MGP983090 MPX983090:MQL983090 MZT983090:NAH983090 NJP983090:NKD983090 NTL983090:NTZ983090 ODH983090:ODV983090 OND983090:ONR983090 OWZ983090:OXN983090 PGV983090:PHJ983090 PQR983090:PRF983090 QAN983090:QBB983090 QKJ983090:QKX983090 QUF983090:QUT983090 REB983090:REP983090 RNX983090:ROL983090 RXT983090:RYH983090 SHP983090:SID983090 SRL983090:SRZ983090 TBH983090:TBV983090 TLD983090:TLR983090 TUZ983090:TVN983090 UEV983090:UFJ983090 UOR983090:UPF983090 UYN983090:UZB983090 VIJ983090:VIX983090 VSF983090:VST983090 WCB983090:WCP983090 WLX983090:WML983090 WVT983090:WWH983090 J52:Z52 JH52:JV52 TD52:TR52 ACZ52:ADN52 AMV52:ANJ52 AWR52:AXF52 BGN52:BHB52 BQJ52:BQX52 CAF52:CAT52 CKB52:CKP52 CTX52:CUL52 DDT52:DEH52 DNP52:DOD52 DXL52:DXZ52 EHH52:EHV52 ERD52:ERR52 FAZ52:FBN52 FKV52:FLJ52 FUR52:FVF52 GEN52:GFB52 GOJ52:GOX52 GYF52:GYT52 HIB52:HIP52 HRX52:HSL52 IBT52:ICH52 ILP52:IMD52 IVL52:IVZ52 JFH52:JFV52 JPD52:JPR52 JYZ52:JZN52 KIV52:KJJ52 KSR52:KTF52 LCN52:LDB52 LMJ52:LMX52 LWF52:LWT52 MGB52:MGP52 MPX52:MQL52 MZT52:NAH52 NJP52:NKD52 NTL52:NTZ52 ODH52:ODV52 OND52:ONR52 OWZ52:OXN52 PGV52:PHJ52 PQR52:PRF52 QAN52:QBB52 QKJ52:QKX52 QUF52:QUT52 REB52:REP52 RNX52:ROL52 RXT52:RYH52 SHP52:SID52 SRL52:SRZ52 TBH52:TBV52 TLD52:TLR52 TUZ52:TVN52 UEV52:UFJ52 UOR52:UPF52 UYN52:UZB52 VIJ52:VIX52 VSF52:VST52 WCB52:WCP52 WLX52:WML52 WVT52:WWH52 J65588:Z65588 JH65588:JV65588 TD65588:TR65588 ACZ65588:ADN65588 AMV65588:ANJ65588 AWR65588:AXF65588 BGN65588:BHB65588 BQJ65588:BQX65588 CAF65588:CAT65588 CKB65588:CKP65588 CTX65588:CUL65588 DDT65588:DEH65588 DNP65588:DOD65588 DXL65588:DXZ65588 EHH65588:EHV65588 ERD65588:ERR65588 FAZ65588:FBN65588 FKV65588:FLJ65588 FUR65588:FVF65588 GEN65588:GFB65588 GOJ65588:GOX65588 GYF65588:GYT65588 HIB65588:HIP65588 HRX65588:HSL65588 IBT65588:ICH65588 ILP65588:IMD65588 IVL65588:IVZ65588 JFH65588:JFV65588 JPD65588:JPR65588 JYZ65588:JZN65588 KIV65588:KJJ65588 KSR65588:KTF65588 LCN65588:LDB65588 LMJ65588:LMX65588 LWF65588:LWT65588 MGB65588:MGP65588 MPX65588:MQL65588 MZT65588:NAH65588 NJP65588:NKD65588 NTL65588:NTZ65588 ODH65588:ODV65588 OND65588:ONR65588 OWZ65588:OXN65588 PGV65588:PHJ65588 PQR65588:PRF65588 QAN65588:QBB65588 QKJ65588:QKX65588 QUF65588:QUT65588 REB65588:REP65588 RNX65588:ROL65588 RXT65588:RYH65588 SHP65588:SID65588 SRL65588:SRZ65588 TBH65588:TBV65588 TLD65588:TLR65588 TUZ65588:TVN65588 UEV65588:UFJ65588 UOR65588:UPF65588 UYN65588:UZB65588 VIJ65588:VIX65588 VSF65588:VST65588 WCB65588:WCP65588 WLX65588:WML65588 WVT65588:WWH65588 J131124:Z131124 JH131124:JV131124 TD131124:TR131124 ACZ131124:ADN131124 AMV131124:ANJ131124 AWR131124:AXF131124 BGN131124:BHB131124 BQJ131124:BQX131124 CAF131124:CAT131124 CKB131124:CKP131124 CTX131124:CUL131124 DDT131124:DEH131124 DNP131124:DOD131124 DXL131124:DXZ131124 EHH131124:EHV131124 ERD131124:ERR131124 FAZ131124:FBN131124 FKV131124:FLJ131124 FUR131124:FVF131124 GEN131124:GFB131124 GOJ131124:GOX131124 GYF131124:GYT131124 HIB131124:HIP131124 HRX131124:HSL131124 IBT131124:ICH131124 ILP131124:IMD131124 IVL131124:IVZ131124 JFH131124:JFV131124 JPD131124:JPR131124 JYZ131124:JZN131124 KIV131124:KJJ131124 KSR131124:KTF131124 LCN131124:LDB131124 LMJ131124:LMX131124 LWF131124:LWT131124 MGB131124:MGP131124 MPX131124:MQL131124 MZT131124:NAH131124 NJP131124:NKD131124 NTL131124:NTZ131124 ODH131124:ODV131124 OND131124:ONR131124 OWZ131124:OXN131124 PGV131124:PHJ131124 PQR131124:PRF131124 QAN131124:QBB131124 QKJ131124:QKX131124 QUF131124:QUT131124 REB131124:REP131124 RNX131124:ROL131124 RXT131124:RYH131124 SHP131124:SID131124 SRL131124:SRZ131124 TBH131124:TBV131124 TLD131124:TLR131124 TUZ131124:TVN131124 UEV131124:UFJ131124 UOR131124:UPF131124 UYN131124:UZB131124 VIJ131124:VIX131124 VSF131124:VST131124 WCB131124:WCP131124 WLX131124:WML131124 WVT131124:WWH131124 J196660:Z196660 JH196660:JV196660 TD196660:TR196660 ACZ196660:ADN196660 AMV196660:ANJ196660 AWR196660:AXF196660 BGN196660:BHB196660 BQJ196660:BQX196660 CAF196660:CAT196660 CKB196660:CKP196660 CTX196660:CUL196660 DDT196660:DEH196660 DNP196660:DOD196660 DXL196660:DXZ196660 EHH196660:EHV196660 ERD196660:ERR196660 FAZ196660:FBN196660 FKV196660:FLJ196660 FUR196660:FVF196660 GEN196660:GFB196660 GOJ196660:GOX196660 GYF196660:GYT196660 HIB196660:HIP196660 HRX196660:HSL196660 IBT196660:ICH196660 ILP196660:IMD196660 IVL196660:IVZ196660 JFH196660:JFV196660 JPD196660:JPR196660 JYZ196660:JZN196660 KIV196660:KJJ196660 KSR196660:KTF196660 LCN196660:LDB196660 LMJ196660:LMX196660 LWF196660:LWT196660 MGB196660:MGP196660 MPX196660:MQL196660 MZT196660:NAH196660 NJP196660:NKD196660 NTL196660:NTZ196660 ODH196660:ODV196660 OND196660:ONR196660 OWZ196660:OXN196660 PGV196660:PHJ196660 PQR196660:PRF196660 QAN196660:QBB196660 QKJ196660:QKX196660 QUF196660:QUT196660 REB196660:REP196660 RNX196660:ROL196660 RXT196660:RYH196660 SHP196660:SID196660 SRL196660:SRZ196660 TBH196660:TBV196660 TLD196660:TLR196660 TUZ196660:TVN196660 UEV196660:UFJ196660 UOR196660:UPF196660 UYN196660:UZB196660 VIJ196660:VIX196660 VSF196660:VST196660 WCB196660:WCP196660 WLX196660:WML196660 WVT196660:WWH196660 J262196:Z262196 JH262196:JV262196 TD262196:TR262196 ACZ262196:ADN262196 AMV262196:ANJ262196 AWR262196:AXF262196 BGN262196:BHB262196 BQJ262196:BQX262196 CAF262196:CAT262196 CKB262196:CKP262196 CTX262196:CUL262196 DDT262196:DEH262196 DNP262196:DOD262196 DXL262196:DXZ262196 EHH262196:EHV262196 ERD262196:ERR262196 FAZ262196:FBN262196 FKV262196:FLJ262196 FUR262196:FVF262196 GEN262196:GFB262196 GOJ262196:GOX262196 GYF262196:GYT262196 HIB262196:HIP262196 HRX262196:HSL262196 IBT262196:ICH262196 ILP262196:IMD262196 IVL262196:IVZ262196 JFH262196:JFV262196 JPD262196:JPR262196 JYZ262196:JZN262196 KIV262196:KJJ262196 KSR262196:KTF262196 LCN262196:LDB262196 LMJ262196:LMX262196 LWF262196:LWT262196 MGB262196:MGP262196 MPX262196:MQL262196 MZT262196:NAH262196 NJP262196:NKD262196 NTL262196:NTZ262196 ODH262196:ODV262196 OND262196:ONR262196 OWZ262196:OXN262196 PGV262196:PHJ262196 PQR262196:PRF262196 QAN262196:QBB262196 QKJ262196:QKX262196 QUF262196:QUT262196 REB262196:REP262196 RNX262196:ROL262196 RXT262196:RYH262196 SHP262196:SID262196 SRL262196:SRZ262196 TBH262196:TBV262196 TLD262196:TLR262196 TUZ262196:TVN262196 UEV262196:UFJ262196 UOR262196:UPF262196 UYN262196:UZB262196 VIJ262196:VIX262196 VSF262196:VST262196 WCB262196:WCP262196 WLX262196:WML262196 WVT262196:WWH262196 J327732:Z327732 JH327732:JV327732 TD327732:TR327732 ACZ327732:ADN327732 AMV327732:ANJ327732 AWR327732:AXF327732 BGN327732:BHB327732 BQJ327732:BQX327732 CAF327732:CAT327732 CKB327732:CKP327732 CTX327732:CUL327732 DDT327732:DEH327732 DNP327732:DOD327732 DXL327732:DXZ327732 EHH327732:EHV327732 ERD327732:ERR327732 FAZ327732:FBN327732 FKV327732:FLJ327732 FUR327732:FVF327732 GEN327732:GFB327732 GOJ327732:GOX327732 GYF327732:GYT327732 HIB327732:HIP327732 HRX327732:HSL327732 IBT327732:ICH327732 ILP327732:IMD327732 IVL327732:IVZ327732 JFH327732:JFV327732 JPD327732:JPR327732 JYZ327732:JZN327732 KIV327732:KJJ327732 KSR327732:KTF327732 LCN327732:LDB327732 LMJ327732:LMX327732 LWF327732:LWT327732 MGB327732:MGP327732 MPX327732:MQL327732 MZT327732:NAH327732 NJP327732:NKD327732 NTL327732:NTZ327732 ODH327732:ODV327732 OND327732:ONR327732 OWZ327732:OXN327732 PGV327732:PHJ327732 PQR327732:PRF327732 QAN327732:QBB327732 QKJ327732:QKX327732 QUF327732:QUT327732 REB327732:REP327732 RNX327732:ROL327732 RXT327732:RYH327732 SHP327732:SID327732 SRL327732:SRZ327732 TBH327732:TBV327732 TLD327732:TLR327732 TUZ327732:TVN327732 UEV327732:UFJ327732 UOR327732:UPF327732 UYN327732:UZB327732 VIJ327732:VIX327732 VSF327732:VST327732 WCB327732:WCP327732 WLX327732:WML327732 WVT327732:WWH327732 J393268:Z393268 JH393268:JV393268 TD393268:TR393268 ACZ393268:ADN393268 AMV393268:ANJ393268 AWR393268:AXF393268 BGN393268:BHB393268 BQJ393268:BQX393268 CAF393268:CAT393268 CKB393268:CKP393268 CTX393268:CUL393268 DDT393268:DEH393268 DNP393268:DOD393268 DXL393268:DXZ393268 EHH393268:EHV393268 ERD393268:ERR393268 FAZ393268:FBN393268 FKV393268:FLJ393268 FUR393268:FVF393268 GEN393268:GFB393268 GOJ393268:GOX393268 GYF393268:GYT393268 HIB393268:HIP393268 HRX393268:HSL393268 IBT393268:ICH393268 ILP393268:IMD393268 IVL393268:IVZ393268 JFH393268:JFV393268 JPD393268:JPR393268 JYZ393268:JZN393268 KIV393268:KJJ393268 KSR393268:KTF393268 LCN393268:LDB393268 LMJ393268:LMX393268 LWF393268:LWT393268 MGB393268:MGP393268 MPX393268:MQL393268 MZT393268:NAH393268 NJP393268:NKD393268 NTL393268:NTZ393268 ODH393268:ODV393268 OND393268:ONR393268 OWZ393268:OXN393268 PGV393268:PHJ393268 PQR393268:PRF393268 QAN393268:QBB393268 QKJ393268:QKX393268 QUF393268:QUT393268 REB393268:REP393268 RNX393268:ROL393268 RXT393268:RYH393268 SHP393268:SID393268 SRL393268:SRZ393268 TBH393268:TBV393268 TLD393268:TLR393268 TUZ393268:TVN393268 UEV393268:UFJ393268 UOR393268:UPF393268 UYN393268:UZB393268 VIJ393268:VIX393268 VSF393268:VST393268 WCB393268:WCP393268 WLX393268:WML393268 WVT393268:WWH393268 J458804:Z458804 JH458804:JV458804 TD458804:TR458804 ACZ458804:ADN458804 AMV458804:ANJ458804 AWR458804:AXF458804 BGN458804:BHB458804 BQJ458804:BQX458804 CAF458804:CAT458804 CKB458804:CKP458804 CTX458804:CUL458804 DDT458804:DEH458804 DNP458804:DOD458804 DXL458804:DXZ458804 EHH458804:EHV458804 ERD458804:ERR458804 FAZ458804:FBN458804 FKV458804:FLJ458804 FUR458804:FVF458804 GEN458804:GFB458804 GOJ458804:GOX458804 GYF458804:GYT458804 HIB458804:HIP458804 HRX458804:HSL458804 IBT458804:ICH458804 ILP458804:IMD458804 IVL458804:IVZ458804 JFH458804:JFV458804 JPD458804:JPR458804 JYZ458804:JZN458804 KIV458804:KJJ458804 KSR458804:KTF458804 LCN458804:LDB458804 LMJ458804:LMX458804 LWF458804:LWT458804 MGB458804:MGP458804 MPX458804:MQL458804 MZT458804:NAH458804 NJP458804:NKD458804 NTL458804:NTZ458804 ODH458804:ODV458804 OND458804:ONR458804 OWZ458804:OXN458804 PGV458804:PHJ458804 PQR458804:PRF458804 QAN458804:QBB458804 QKJ458804:QKX458804 QUF458804:QUT458804 REB458804:REP458804 RNX458804:ROL458804 RXT458804:RYH458804 SHP458804:SID458804 SRL458804:SRZ458804 TBH458804:TBV458804 TLD458804:TLR458804 TUZ458804:TVN458804 UEV458804:UFJ458804 UOR458804:UPF458804 UYN458804:UZB458804 VIJ458804:VIX458804 VSF458804:VST458804 WCB458804:WCP458804 WLX458804:WML458804 WVT458804:WWH458804 J524340:Z524340 JH524340:JV524340 TD524340:TR524340 ACZ524340:ADN524340 AMV524340:ANJ524340 AWR524340:AXF524340 BGN524340:BHB524340 BQJ524340:BQX524340 CAF524340:CAT524340 CKB524340:CKP524340 CTX524340:CUL524340 DDT524340:DEH524340 DNP524340:DOD524340 DXL524340:DXZ524340 EHH524340:EHV524340 ERD524340:ERR524340 FAZ524340:FBN524340 FKV524340:FLJ524340 FUR524340:FVF524340 GEN524340:GFB524340 GOJ524340:GOX524340 GYF524340:GYT524340 HIB524340:HIP524340 HRX524340:HSL524340 IBT524340:ICH524340 ILP524340:IMD524340 IVL524340:IVZ524340 JFH524340:JFV524340 JPD524340:JPR524340 JYZ524340:JZN524340 KIV524340:KJJ524340 KSR524340:KTF524340 LCN524340:LDB524340 LMJ524340:LMX524340 LWF524340:LWT524340 MGB524340:MGP524340 MPX524340:MQL524340 MZT524340:NAH524340 NJP524340:NKD524340 NTL524340:NTZ524340 ODH524340:ODV524340 OND524340:ONR524340 OWZ524340:OXN524340 PGV524340:PHJ524340 PQR524340:PRF524340 QAN524340:QBB524340 QKJ524340:QKX524340 QUF524340:QUT524340 REB524340:REP524340 RNX524340:ROL524340 RXT524340:RYH524340 SHP524340:SID524340 SRL524340:SRZ524340 TBH524340:TBV524340 TLD524340:TLR524340 TUZ524340:TVN524340 UEV524340:UFJ524340 UOR524340:UPF524340 UYN524340:UZB524340 VIJ524340:VIX524340 VSF524340:VST524340 WCB524340:WCP524340 WLX524340:WML524340 WVT524340:WWH524340 J589876:Z589876 JH589876:JV589876 TD589876:TR589876 ACZ589876:ADN589876 AMV589876:ANJ589876 AWR589876:AXF589876 BGN589876:BHB589876 BQJ589876:BQX589876 CAF589876:CAT589876 CKB589876:CKP589876 CTX589876:CUL589876 DDT589876:DEH589876 DNP589876:DOD589876 DXL589876:DXZ589876 EHH589876:EHV589876 ERD589876:ERR589876 FAZ589876:FBN589876 FKV589876:FLJ589876 FUR589876:FVF589876 GEN589876:GFB589876 GOJ589876:GOX589876 GYF589876:GYT589876 HIB589876:HIP589876 HRX589876:HSL589876 IBT589876:ICH589876 ILP589876:IMD589876 IVL589876:IVZ589876 JFH589876:JFV589876 JPD589876:JPR589876 JYZ589876:JZN589876 KIV589876:KJJ589876 KSR589876:KTF589876 LCN589876:LDB589876 LMJ589876:LMX589876 LWF589876:LWT589876 MGB589876:MGP589876 MPX589876:MQL589876 MZT589876:NAH589876 NJP589876:NKD589876 NTL589876:NTZ589876 ODH589876:ODV589876 OND589876:ONR589876 OWZ589876:OXN589876 PGV589876:PHJ589876 PQR589876:PRF589876 QAN589876:QBB589876 QKJ589876:QKX589876 QUF589876:QUT589876 REB589876:REP589876 RNX589876:ROL589876 RXT589876:RYH589876 SHP589876:SID589876 SRL589876:SRZ589876 TBH589876:TBV589876 TLD589876:TLR589876 TUZ589876:TVN589876 UEV589876:UFJ589876 UOR589876:UPF589876 UYN589876:UZB589876 VIJ589876:VIX589876 VSF589876:VST589876 WCB589876:WCP589876 WLX589876:WML589876 WVT589876:WWH589876 J655412:Z655412 JH655412:JV655412 TD655412:TR655412 ACZ655412:ADN655412 AMV655412:ANJ655412 AWR655412:AXF655412 BGN655412:BHB655412 BQJ655412:BQX655412 CAF655412:CAT655412 CKB655412:CKP655412 CTX655412:CUL655412 DDT655412:DEH655412 DNP655412:DOD655412 DXL655412:DXZ655412 EHH655412:EHV655412 ERD655412:ERR655412 FAZ655412:FBN655412 FKV655412:FLJ655412 FUR655412:FVF655412 GEN655412:GFB655412 GOJ655412:GOX655412 GYF655412:GYT655412 HIB655412:HIP655412 HRX655412:HSL655412 IBT655412:ICH655412 ILP655412:IMD655412 IVL655412:IVZ655412 JFH655412:JFV655412 JPD655412:JPR655412 JYZ655412:JZN655412 KIV655412:KJJ655412 KSR655412:KTF655412 LCN655412:LDB655412 LMJ655412:LMX655412 LWF655412:LWT655412 MGB655412:MGP655412 MPX655412:MQL655412 MZT655412:NAH655412 NJP655412:NKD655412 NTL655412:NTZ655412 ODH655412:ODV655412 OND655412:ONR655412 OWZ655412:OXN655412 PGV655412:PHJ655412 PQR655412:PRF655412 QAN655412:QBB655412 QKJ655412:QKX655412 QUF655412:QUT655412 REB655412:REP655412 RNX655412:ROL655412 RXT655412:RYH655412 SHP655412:SID655412 SRL655412:SRZ655412 TBH655412:TBV655412 TLD655412:TLR655412 TUZ655412:TVN655412 UEV655412:UFJ655412 UOR655412:UPF655412 UYN655412:UZB655412 VIJ655412:VIX655412 VSF655412:VST655412 WCB655412:WCP655412 WLX655412:WML655412 WVT655412:WWH655412 J720948:Z720948 JH720948:JV720948 TD720948:TR720948 ACZ720948:ADN720948 AMV720948:ANJ720948 AWR720948:AXF720948 BGN720948:BHB720948 BQJ720948:BQX720948 CAF720948:CAT720948 CKB720948:CKP720948 CTX720948:CUL720948 DDT720948:DEH720948 DNP720948:DOD720948 DXL720948:DXZ720948 EHH720948:EHV720948 ERD720948:ERR720948 FAZ720948:FBN720948 FKV720948:FLJ720948 FUR720948:FVF720948 GEN720948:GFB720948 GOJ720948:GOX720948 GYF720948:GYT720948 HIB720948:HIP720948 HRX720948:HSL720948 IBT720948:ICH720948 ILP720948:IMD720948 IVL720948:IVZ720948 JFH720948:JFV720948 JPD720948:JPR720948 JYZ720948:JZN720948 KIV720948:KJJ720948 KSR720948:KTF720948 LCN720948:LDB720948 LMJ720948:LMX720948 LWF720948:LWT720948 MGB720948:MGP720948 MPX720948:MQL720948 MZT720948:NAH720948 NJP720948:NKD720948 NTL720948:NTZ720948 ODH720948:ODV720948 OND720948:ONR720948 OWZ720948:OXN720948 PGV720948:PHJ720948 PQR720948:PRF720948 QAN720948:QBB720948 QKJ720948:QKX720948 QUF720948:QUT720948 REB720948:REP720948 RNX720948:ROL720948 RXT720948:RYH720948 SHP720948:SID720948 SRL720948:SRZ720948 TBH720948:TBV720948 TLD720948:TLR720948 TUZ720948:TVN720948 UEV720948:UFJ720948 UOR720948:UPF720948 UYN720948:UZB720948 VIJ720948:VIX720948 VSF720948:VST720948 WCB720948:WCP720948 WLX720948:WML720948 WVT720948:WWH720948 J786484:Z786484 JH786484:JV786484 TD786484:TR786484 ACZ786484:ADN786484 AMV786484:ANJ786484 AWR786484:AXF786484 BGN786484:BHB786484 BQJ786484:BQX786484 CAF786484:CAT786484 CKB786484:CKP786484 CTX786484:CUL786484 DDT786484:DEH786484 DNP786484:DOD786484 DXL786484:DXZ786484 EHH786484:EHV786484 ERD786484:ERR786484 FAZ786484:FBN786484 FKV786484:FLJ786484 FUR786484:FVF786484 GEN786484:GFB786484 GOJ786484:GOX786484 GYF786484:GYT786484 HIB786484:HIP786484 HRX786484:HSL786484 IBT786484:ICH786484 ILP786484:IMD786484 IVL786484:IVZ786484 JFH786484:JFV786484 JPD786484:JPR786484 JYZ786484:JZN786484 KIV786484:KJJ786484 KSR786484:KTF786484 LCN786484:LDB786484 LMJ786484:LMX786484 LWF786484:LWT786484 MGB786484:MGP786484 MPX786484:MQL786484 MZT786484:NAH786484 NJP786484:NKD786484 NTL786484:NTZ786484 ODH786484:ODV786484 OND786484:ONR786484 OWZ786484:OXN786484 PGV786484:PHJ786484 PQR786484:PRF786484 QAN786484:QBB786484 QKJ786484:QKX786484 QUF786484:QUT786484 REB786484:REP786484 RNX786484:ROL786484 RXT786484:RYH786484 SHP786484:SID786484 SRL786484:SRZ786484 TBH786484:TBV786484 TLD786484:TLR786484 TUZ786484:TVN786484 UEV786484:UFJ786484 UOR786484:UPF786484 UYN786484:UZB786484 VIJ786484:VIX786484 VSF786484:VST786484 WCB786484:WCP786484 WLX786484:WML786484 WVT786484:WWH786484 J852020:Z852020 JH852020:JV852020 TD852020:TR852020 ACZ852020:ADN852020 AMV852020:ANJ852020 AWR852020:AXF852020 BGN852020:BHB852020 BQJ852020:BQX852020 CAF852020:CAT852020 CKB852020:CKP852020 CTX852020:CUL852020 DDT852020:DEH852020 DNP852020:DOD852020 DXL852020:DXZ852020 EHH852020:EHV852020 ERD852020:ERR852020 FAZ852020:FBN852020 FKV852020:FLJ852020 FUR852020:FVF852020 GEN852020:GFB852020 GOJ852020:GOX852020 GYF852020:GYT852020 HIB852020:HIP852020 HRX852020:HSL852020 IBT852020:ICH852020 ILP852020:IMD852020 IVL852020:IVZ852020 JFH852020:JFV852020 JPD852020:JPR852020 JYZ852020:JZN852020 KIV852020:KJJ852020 KSR852020:KTF852020 LCN852020:LDB852020 LMJ852020:LMX852020 LWF852020:LWT852020 MGB852020:MGP852020 MPX852020:MQL852020 MZT852020:NAH852020 NJP852020:NKD852020 NTL852020:NTZ852020 ODH852020:ODV852020 OND852020:ONR852020 OWZ852020:OXN852020 PGV852020:PHJ852020 PQR852020:PRF852020 QAN852020:QBB852020 QKJ852020:QKX852020 QUF852020:QUT852020 REB852020:REP852020 RNX852020:ROL852020 RXT852020:RYH852020 SHP852020:SID852020 SRL852020:SRZ852020 TBH852020:TBV852020 TLD852020:TLR852020 TUZ852020:TVN852020 UEV852020:UFJ852020 UOR852020:UPF852020 UYN852020:UZB852020 VIJ852020:VIX852020 VSF852020:VST852020 WCB852020:WCP852020 WLX852020:WML852020 WVT852020:WWH852020 J917556:Z917556 JH917556:JV917556 TD917556:TR917556 ACZ917556:ADN917556 AMV917556:ANJ917556 AWR917556:AXF917556 BGN917556:BHB917556 BQJ917556:BQX917556 CAF917556:CAT917556 CKB917556:CKP917556 CTX917556:CUL917556 DDT917556:DEH917556 DNP917556:DOD917556 DXL917556:DXZ917556 EHH917556:EHV917556 ERD917556:ERR917556 FAZ917556:FBN917556 FKV917556:FLJ917556 FUR917556:FVF917556 GEN917556:GFB917556 GOJ917556:GOX917556 GYF917556:GYT917556 HIB917556:HIP917556 HRX917556:HSL917556 IBT917556:ICH917556 ILP917556:IMD917556 IVL917556:IVZ917556 JFH917556:JFV917556 JPD917556:JPR917556 JYZ917556:JZN917556 KIV917556:KJJ917556 KSR917556:KTF917556 LCN917556:LDB917556 LMJ917556:LMX917556 LWF917556:LWT917556 MGB917556:MGP917556 MPX917556:MQL917556 MZT917556:NAH917556 NJP917556:NKD917556 NTL917556:NTZ917556 ODH917556:ODV917556 OND917556:ONR917556 OWZ917556:OXN917556 PGV917556:PHJ917556 PQR917556:PRF917556 QAN917556:QBB917556 QKJ917556:QKX917556 QUF917556:QUT917556 REB917556:REP917556 RNX917556:ROL917556 RXT917556:RYH917556 SHP917556:SID917556 SRL917556:SRZ917556 TBH917556:TBV917556 TLD917556:TLR917556 TUZ917556:TVN917556 UEV917556:UFJ917556 UOR917556:UPF917556 UYN917556:UZB917556 VIJ917556:VIX917556 VSF917556:VST917556 WCB917556:WCP917556 WLX917556:WML917556 WVT917556:WWH917556 J983092:Z983092 JH983092:JV983092 TD983092:TR983092 ACZ983092:ADN983092 AMV983092:ANJ983092 AWR983092:AXF983092 BGN983092:BHB983092 BQJ983092:BQX983092 CAF983092:CAT983092 CKB983092:CKP983092 CTX983092:CUL983092 DDT983092:DEH983092 DNP983092:DOD983092 DXL983092:DXZ983092 EHH983092:EHV983092 ERD983092:ERR983092 FAZ983092:FBN983092 FKV983092:FLJ983092 FUR983092:FVF983092 GEN983092:GFB983092 GOJ983092:GOX983092 GYF983092:GYT983092 HIB983092:HIP983092 HRX983092:HSL983092 IBT983092:ICH983092 ILP983092:IMD983092 IVL983092:IVZ983092 JFH983092:JFV983092 JPD983092:JPR983092 JYZ983092:JZN983092 KIV983092:KJJ983092 KSR983092:KTF983092 LCN983092:LDB983092 LMJ983092:LMX983092 LWF983092:LWT983092 MGB983092:MGP983092 MPX983092:MQL983092 MZT983092:NAH983092 NJP983092:NKD983092 NTL983092:NTZ983092 ODH983092:ODV983092 OND983092:ONR983092 OWZ983092:OXN983092 PGV983092:PHJ983092 PQR983092:PRF983092 QAN983092:QBB983092 QKJ983092:QKX983092 QUF983092:QUT983092 REB983092:REP983092 RNX983092:ROL983092 RXT983092:RYH983092 SHP983092:SID983092 SRL983092:SRZ983092 TBH983092:TBV983092 TLD983092:TLR983092 TUZ983092:TVN983092 UEV983092:UFJ983092 UOR983092:UPF983092 UYN983092:UZB983092 VIJ983092:VIX983092 VSF983092:VST983092 WCB983092:WCP983092 WLX983092:WML983092 WVT983092:WWH983092 J54:Z54 JH54:JV54 TD54:TR54 ACZ54:ADN54 AMV54:ANJ54 AWR54:AXF54 BGN54:BHB54 BQJ54:BQX54 CAF54:CAT54 CKB54:CKP54 CTX54:CUL54 DDT54:DEH54 DNP54:DOD54 DXL54:DXZ54 EHH54:EHV54 ERD54:ERR54 FAZ54:FBN54 FKV54:FLJ54 FUR54:FVF54 GEN54:GFB54 GOJ54:GOX54 GYF54:GYT54 HIB54:HIP54 HRX54:HSL54 IBT54:ICH54 ILP54:IMD54 IVL54:IVZ54 JFH54:JFV54 JPD54:JPR54 JYZ54:JZN54 KIV54:KJJ54 KSR54:KTF54 LCN54:LDB54 LMJ54:LMX54 LWF54:LWT54 MGB54:MGP54 MPX54:MQL54 MZT54:NAH54 NJP54:NKD54 NTL54:NTZ54 ODH54:ODV54 OND54:ONR54 OWZ54:OXN54 PGV54:PHJ54 PQR54:PRF54 QAN54:QBB54 QKJ54:QKX54 QUF54:QUT54 REB54:REP54 RNX54:ROL54 RXT54:RYH54 SHP54:SID54 SRL54:SRZ54 TBH54:TBV54 TLD54:TLR54 TUZ54:TVN54 UEV54:UFJ54 UOR54:UPF54 UYN54:UZB54 VIJ54:VIX54 VSF54:VST54 WCB54:WCP54 WLX54:WML54 WVT54:WWH54 J65590:Z65590 JH65590:JV65590 TD65590:TR65590 ACZ65590:ADN65590 AMV65590:ANJ65590 AWR65590:AXF65590 BGN65590:BHB65590 BQJ65590:BQX65590 CAF65590:CAT65590 CKB65590:CKP65590 CTX65590:CUL65590 DDT65590:DEH65590 DNP65590:DOD65590 DXL65590:DXZ65590 EHH65590:EHV65590 ERD65590:ERR65590 FAZ65590:FBN65590 FKV65590:FLJ65590 FUR65590:FVF65590 GEN65590:GFB65590 GOJ65590:GOX65590 GYF65590:GYT65590 HIB65590:HIP65590 HRX65590:HSL65590 IBT65590:ICH65590 ILP65590:IMD65590 IVL65590:IVZ65590 JFH65590:JFV65590 JPD65590:JPR65590 JYZ65590:JZN65590 KIV65590:KJJ65590 KSR65590:KTF65590 LCN65590:LDB65590 LMJ65590:LMX65590 LWF65590:LWT65590 MGB65590:MGP65590 MPX65590:MQL65590 MZT65590:NAH65590 NJP65590:NKD65590 NTL65590:NTZ65590 ODH65590:ODV65590 OND65590:ONR65590 OWZ65590:OXN65590 PGV65590:PHJ65590 PQR65590:PRF65590 QAN65590:QBB65590 QKJ65590:QKX65590 QUF65590:QUT65590 REB65590:REP65590 RNX65590:ROL65590 RXT65590:RYH65590 SHP65590:SID65590 SRL65590:SRZ65590 TBH65590:TBV65590 TLD65590:TLR65590 TUZ65590:TVN65590 UEV65590:UFJ65590 UOR65590:UPF65590 UYN65590:UZB65590 VIJ65590:VIX65590 VSF65590:VST65590 WCB65590:WCP65590 WLX65590:WML65590 WVT65590:WWH65590 J131126:Z131126 JH131126:JV131126 TD131126:TR131126 ACZ131126:ADN131126 AMV131126:ANJ131126 AWR131126:AXF131126 BGN131126:BHB131126 BQJ131126:BQX131126 CAF131126:CAT131126 CKB131126:CKP131126 CTX131126:CUL131126 DDT131126:DEH131126 DNP131126:DOD131126 DXL131126:DXZ131126 EHH131126:EHV131126 ERD131126:ERR131126 FAZ131126:FBN131126 FKV131126:FLJ131126 FUR131126:FVF131126 GEN131126:GFB131126 GOJ131126:GOX131126 GYF131126:GYT131126 HIB131126:HIP131126 HRX131126:HSL131126 IBT131126:ICH131126 ILP131126:IMD131126 IVL131126:IVZ131126 JFH131126:JFV131126 JPD131126:JPR131126 JYZ131126:JZN131126 KIV131126:KJJ131126 KSR131126:KTF131126 LCN131126:LDB131126 LMJ131126:LMX131126 LWF131126:LWT131126 MGB131126:MGP131126 MPX131126:MQL131126 MZT131126:NAH131126 NJP131126:NKD131126 NTL131126:NTZ131126 ODH131126:ODV131126 OND131126:ONR131126 OWZ131126:OXN131126 PGV131126:PHJ131126 PQR131126:PRF131126 QAN131126:QBB131126 QKJ131126:QKX131126 QUF131126:QUT131126 REB131126:REP131126 RNX131126:ROL131126 RXT131126:RYH131126 SHP131126:SID131126 SRL131126:SRZ131126 TBH131126:TBV131126 TLD131126:TLR131126 TUZ131126:TVN131126 UEV131126:UFJ131126 UOR131126:UPF131126 UYN131126:UZB131126 VIJ131126:VIX131126 VSF131126:VST131126 WCB131126:WCP131126 WLX131126:WML131126 WVT131126:WWH131126 J196662:Z196662 JH196662:JV196662 TD196662:TR196662 ACZ196662:ADN196662 AMV196662:ANJ196662 AWR196662:AXF196662 BGN196662:BHB196662 BQJ196662:BQX196662 CAF196662:CAT196662 CKB196662:CKP196662 CTX196662:CUL196662 DDT196662:DEH196662 DNP196662:DOD196662 DXL196662:DXZ196662 EHH196662:EHV196662 ERD196662:ERR196662 FAZ196662:FBN196662 FKV196662:FLJ196662 FUR196662:FVF196662 GEN196662:GFB196662 GOJ196662:GOX196662 GYF196662:GYT196662 HIB196662:HIP196662 HRX196662:HSL196662 IBT196662:ICH196662 ILP196662:IMD196662 IVL196662:IVZ196662 JFH196662:JFV196662 JPD196662:JPR196662 JYZ196662:JZN196662 KIV196662:KJJ196662 KSR196662:KTF196662 LCN196662:LDB196662 LMJ196662:LMX196662 LWF196662:LWT196662 MGB196662:MGP196662 MPX196662:MQL196662 MZT196662:NAH196662 NJP196662:NKD196662 NTL196662:NTZ196662 ODH196662:ODV196662 OND196662:ONR196662 OWZ196662:OXN196662 PGV196662:PHJ196662 PQR196662:PRF196662 QAN196662:QBB196662 QKJ196662:QKX196662 QUF196662:QUT196662 REB196662:REP196662 RNX196662:ROL196662 RXT196662:RYH196662 SHP196662:SID196662 SRL196662:SRZ196662 TBH196662:TBV196662 TLD196662:TLR196662 TUZ196662:TVN196662 UEV196662:UFJ196662 UOR196662:UPF196662 UYN196662:UZB196662 VIJ196662:VIX196662 VSF196662:VST196662 WCB196662:WCP196662 WLX196662:WML196662 WVT196662:WWH196662 J262198:Z262198 JH262198:JV262198 TD262198:TR262198 ACZ262198:ADN262198 AMV262198:ANJ262198 AWR262198:AXF262198 BGN262198:BHB262198 BQJ262198:BQX262198 CAF262198:CAT262198 CKB262198:CKP262198 CTX262198:CUL262198 DDT262198:DEH262198 DNP262198:DOD262198 DXL262198:DXZ262198 EHH262198:EHV262198 ERD262198:ERR262198 FAZ262198:FBN262198 FKV262198:FLJ262198 FUR262198:FVF262198 GEN262198:GFB262198 GOJ262198:GOX262198 GYF262198:GYT262198 HIB262198:HIP262198 HRX262198:HSL262198 IBT262198:ICH262198 ILP262198:IMD262198 IVL262198:IVZ262198 JFH262198:JFV262198 JPD262198:JPR262198 JYZ262198:JZN262198 KIV262198:KJJ262198 KSR262198:KTF262198 LCN262198:LDB262198 LMJ262198:LMX262198 LWF262198:LWT262198 MGB262198:MGP262198 MPX262198:MQL262198 MZT262198:NAH262198 NJP262198:NKD262198 NTL262198:NTZ262198 ODH262198:ODV262198 OND262198:ONR262198 OWZ262198:OXN262198 PGV262198:PHJ262198 PQR262198:PRF262198 QAN262198:QBB262198 QKJ262198:QKX262198 QUF262198:QUT262198 REB262198:REP262198 RNX262198:ROL262198 RXT262198:RYH262198 SHP262198:SID262198 SRL262198:SRZ262198 TBH262198:TBV262198 TLD262198:TLR262198 TUZ262198:TVN262198 UEV262198:UFJ262198 UOR262198:UPF262198 UYN262198:UZB262198 VIJ262198:VIX262198 VSF262198:VST262198 WCB262198:WCP262198 WLX262198:WML262198 WVT262198:WWH262198 J327734:Z327734 JH327734:JV327734 TD327734:TR327734 ACZ327734:ADN327734 AMV327734:ANJ327734 AWR327734:AXF327734 BGN327734:BHB327734 BQJ327734:BQX327734 CAF327734:CAT327734 CKB327734:CKP327734 CTX327734:CUL327734 DDT327734:DEH327734 DNP327734:DOD327734 DXL327734:DXZ327734 EHH327734:EHV327734 ERD327734:ERR327734 FAZ327734:FBN327734 FKV327734:FLJ327734 FUR327734:FVF327734 GEN327734:GFB327734 GOJ327734:GOX327734 GYF327734:GYT327734 HIB327734:HIP327734 HRX327734:HSL327734 IBT327734:ICH327734 ILP327734:IMD327734 IVL327734:IVZ327734 JFH327734:JFV327734 JPD327734:JPR327734 JYZ327734:JZN327734 KIV327734:KJJ327734 KSR327734:KTF327734 LCN327734:LDB327734 LMJ327734:LMX327734 LWF327734:LWT327734 MGB327734:MGP327734 MPX327734:MQL327734 MZT327734:NAH327734 NJP327734:NKD327734 NTL327734:NTZ327734 ODH327734:ODV327734 OND327734:ONR327734 OWZ327734:OXN327734 PGV327734:PHJ327734 PQR327734:PRF327734 QAN327734:QBB327734 QKJ327734:QKX327734 QUF327734:QUT327734 REB327734:REP327734 RNX327734:ROL327734 RXT327734:RYH327734 SHP327734:SID327734 SRL327734:SRZ327734 TBH327734:TBV327734 TLD327734:TLR327734 TUZ327734:TVN327734 UEV327734:UFJ327734 UOR327734:UPF327734 UYN327734:UZB327734 VIJ327734:VIX327734 VSF327734:VST327734 WCB327734:WCP327734 WLX327734:WML327734 WVT327734:WWH327734 J393270:Z393270 JH393270:JV393270 TD393270:TR393270 ACZ393270:ADN393270 AMV393270:ANJ393270 AWR393270:AXF393270 BGN393270:BHB393270 BQJ393270:BQX393270 CAF393270:CAT393270 CKB393270:CKP393270 CTX393270:CUL393270 DDT393270:DEH393270 DNP393270:DOD393270 DXL393270:DXZ393270 EHH393270:EHV393270 ERD393270:ERR393270 FAZ393270:FBN393270 FKV393270:FLJ393270 FUR393270:FVF393270 GEN393270:GFB393270 GOJ393270:GOX393270 GYF393270:GYT393270 HIB393270:HIP393270 HRX393270:HSL393270 IBT393270:ICH393270 ILP393270:IMD393270 IVL393270:IVZ393270 JFH393270:JFV393270 JPD393270:JPR393270 JYZ393270:JZN393270 KIV393270:KJJ393270 KSR393270:KTF393270 LCN393270:LDB393270 LMJ393270:LMX393270 LWF393270:LWT393270 MGB393270:MGP393270 MPX393270:MQL393270 MZT393270:NAH393270 NJP393270:NKD393270 NTL393270:NTZ393270 ODH393270:ODV393270 OND393270:ONR393270 OWZ393270:OXN393270 PGV393270:PHJ393270 PQR393270:PRF393270 QAN393270:QBB393270 QKJ393270:QKX393270 QUF393270:QUT393270 REB393270:REP393270 RNX393270:ROL393270 RXT393270:RYH393270 SHP393270:SID393270 SRL393270:SRZ393270 TBH393270:TBV393270 TLD393270:TLR393270 TUZ393270:TVN393270 UEV393270:UFJ393270 UOR393270:UPF393270 UYN393270:UZB393270 VIJ393270:VIX393270 VSF393270:VST393270 WCB393270:WCP393270 WLX393270:WML393270 WVT393270:WWH393270 J458806:Z458806 JH458806:JV458806 TD458806:TR458806 ACZ458806:ADN458806 AMV458806:ANJ458806 AWR458806:AXF458806 BGN458806:BHB458806 BQJ458806:BQX458806 CAF458806:CAT458806 CKB458806:CKP458806 CTX458806:CUL458806 DDT458806:DEH458806 DNP458806:DOD458806 DXL458806:DXZ458806 EHH458806:EHV458806 ERD458806:ERR458806 FAZ458806:FBN458806 FKV458806:FLJ458806 FUR458806:FVF458806 GEN458806:GFB458806 GOJ458806:GOX458806 GYF458806:GYT458806 HIB458806:HIP458806 HRX458806:HSL458806 IBT458806:ICH458806 ILP458806:IMD458806 IVL458806:IVZ458806 JFH458806:JFV458806 JPD458806:JPR458806 JYZ458806:JZN458806 KIV458806:KJJ458806 KSR458806:KTF458806 LCN458806:LDB458806 LMJ458806:LMX458806 LWF458806:LWT458806 MGB458806:MGP458806 MPX458806:MQL458806 MZT458806:NAH458806 NJP458806:NKD458806 NTL458806:NTZ458806 ODH458806:ODV458806 OND458806:ONR458806 OWZ458806:OXN458806 PGV458806:PHJ458806 PQR458806:PRF458806 QAN458806:QBB458806 QKJ458806:QKX458806 QUF458806:QUT458806 REB458806:REP458806 RNX458806:ROL458806 RXT458806:RYH458806 SHP458806:SID458806 SRL458806:SRZ458806 TBH458806:TBV458806 TLD458806:TLR458806 TUZ458806:TVN458806 UEV458806:UFJ458806 UOR458806:UPF458806 UYN458806:UZB458806 VIJ458806:VIX458806 VSF458806:VST458806 WCB458806:WCP458806 WLX458806:WML458806 WVT458806:WWH458806 J524342:Z524342 JH524342:JV524342 TD524342:TR524342 ACZ524342:ADN524342 AMV524342:ANJ524342 AWR524342:AXF524342 BGN524342:BHB524342 BQJ524342:BQX524342 CAF524342:CAT524342 CKB524342:CKP524342 CTX524342:CUL524342 DDT524342:DEH524342 DNP524342:DOD524342 DXL524342:DXZ524342 EHH524342:EHV524342 ERD524342:ERR524342 FAZ524342:FBN524342 FKV524342:FLJ524342 FUR524342:FVF524342 GEN524342:GFB524342 GOJ524342:GOX524342 GYF524342:GYT524342 HIB524342:HIP524342 HRX524342:HSL524342 IBT524342:ICH524342 ILP524342:IMD524342 IVL524342:IVZ524342 JFH524342:JFV524342 JPD524342:JPR524342 JYZ524342:JZN524342 KIV524342:KJJ524342 KSR524342:KTF524342 LCN524342:LDB524342 LMJ524342:LMX524342 LWF524342:LWT524342 MGB524342:MGP524342 MPX524342:MQL524342 MZT524342:NAH524342 NJP524342:NKD524342 NTL524342:NTZ524342 ODH524342:ODV524342 OND524342:ONR524342 OWZ524342:OXN524342 PGV524342:PHJ524342 PQR524342:PRF524342 QAN524342:QBB524342 QKJ524342:QKX524342 QUF524342:QUT524342 REB524342:REP524342 RNX524342:ROL524342 RXT524342:RYH524342 SHP524342:SID524342 SRL524342:SRZ524342 TBH524342:TBV524342 TLD524342:TLR524342 TUZ524342:TVN524342 UEV524342:UFJ524342 UOR524342:UPF524342 UYN524342:UZB524342 VIJ524342:VIX524342 VSF524342:VST524342 WCB524342:WCP524342 WLX524342:WML524342 WVT524342:WWH524342 J589878:Z589878 JH589878:JV589878 TD589878:TR589878 ACZ589878:ADN589878 AMV589878:ANJ589878 AWR589878:AXF589878 BGN589878:BHB589878 BQJ589878:BQX589878 CAF589878:CAT589878 CKB589878:CKP589878 CTX589878:CUL589878 DDT589878:DEH589878 DNP589878:DOD589878 DXL589878:DXZ589878 EHH589878:EHV589878 ERD589878:ERR589878 FAZ589878:FBN589878 FKV589878:FLJ589878 FUR589878:FVF589878 GEN589878:GFB589878 GOJ589878:GOX589878 GYF589878:GYT589878 HIB589878:HIP589878 HRX589878:HSL589878 IBT589878:ICH589878 ILP589878:IMD589878 IVL589878:IVZ589878 JFH589878:JFV589878 JPD589878:JPR589878 JYZ589878:JZN589878 KIV589878:KJJ589878 KSR589878:KTF589878 LCN589878:LDB589878 LMJ589878:LMX589878 LWF589878:LWT589878 MGB589878:MGP589878 MPX589878:MQL589878 MZT589878:NAH589878 NJP589878:NKD589878 NTL589878:NTZ589878 ODH589878:ODV589878 OND589878:ONR589878 OWZ589878:OXN589878 PGV589878:PHJ589878 PQR589878:PRF589878 QAN589878:QBB589878 QKJ589878:QKX589878 QUF589878:QUT589878 REB589878:REP589878 RNX589878:ROL589878 RXT589878:RYH589878 SHP589878:SID589878 SRL589878:SRZ589878 TBH589878:TBV589878 TLD589878:TLR589878 TUZ589878:TVN589878 UEV589878:UFJ589878 UOR589878:UPF589878 UYN589878:UZB589878 VIJ589878:VIX589878 VSF589878:VST589878 WCB589878:WCP589878 WLX589878:WML589878 WVT589878:WWH589878 J655414:Z655414 JH655414:JV655414 TD655414:TR655414 ACZ655414:ADN655414 AMV655414:ANJ655414 AWR655414:AXF655414 BGN655414:BHB655414 BQJ655414:BQX655414 CAF655414:CAT655414 CKB655414:CKP655414 CTX655414:CUL655414 DDT655414:DEH655414 DNP655414:DOD655414 DXL655414:DXZ655414 EHH655414:EHV655414 ERD655414:ERR655414 FAZ655414:FBN655414 FKV655414:FLJ655414 FUR655414:FVF655414 GEN655414:GFB655414 GOJ655414:GOX655414 GYF655414:GYT655414 HIB655414:HIP655414 HRX655414:HSL655414 IBT655414:ICH655414 ILP655414:IMD655414 IVL655414:IVZ655414 JFH655414:JFV655414 JPD655414:JPR655414 JYZ655414:JZN655414 KIV655414:KJJ655414 KSR655414:KTF655414 LCN655414:LDB655414 LMJ655414:LMX655414 LWF655414:LWT655414 MGB655414:MGP655414 MPX655414:MQL655414 MZT655414:NAH655414 NJP655414:NKD655414 NTL655414:NTZ655414 ODH655414:ODV655414 OND655414:ONR655414 OWZ655414:OXN655414 PGV655414:PHJ655414 PQR655414:PRF655414 QAN655414:QBB655414 QKJ655414:QKX655414 QUF655414:QUT655414 REB655414:REP655414 RNX655414:ROL655414 RXT655414:RYH655414 SHP655414:SID655414 SRL655414:SRZ655414 TBH655414:TBV655414 TLD655414:TLR655414 TUZ655414:TVN655414 UEV655414:UFJ655414 UOR655414:UPF655414 UYN655414:UZB655414 VIJ655414:VIX655414 VSF655414:VST655414 WCB655414:WCP655414 WLX655414:WML655414 WVT655414:WWH655414 J720950:Z720950 JH720950:JV720950 TD720950:TR720950 ACZ720950:ADN720950 AMV720950:ANJ720950 AWR720950:AXF720950 BGN720950:BHB720950 BQJ720950:BQX720950 CAF720950:CAT720950 CKB720950:CKP720950 CTX720950:CUL720950 DDT720950:DEH720950 DNP720950:DOD720950 DXL720950:DXZ720950 EHH720950:EHV720950 ERD720950:ERR720950 FAZ720950:FBN720950 FKV720950:FLJ720950 FUR720950:FVF720950 GEN720950:GFB720950 GOJ720950:GOX720950 GYF720950:GYT720950 HIB720950:HIP720950 HRX720950:HSL720950 IBT720950:ICH720950 ILP720950:IMD720950 IVL720950:IVZ720950 JFH720950:JFV720950 JPD720950:JPR720950 JYZ720950:JZN720950 KIV720950:KJJ720950 KSR720950:KTF720950 LCN720950:LDB720950 LMJ720950:LMX720950 LWF720950:LWT720950 MGB720950:MGP720950 MPX720950:MQL720950 MZT720950:NAH720950 NJP720950:NKD720950 NTL720950:NTZ720950 ODH720950:ODV720950 OND720950:ONR720950 OWZ720950:OXN720950 PGV720950:PHJ720950 PQR720950:PRF720950 QAN720950:QBB720950 QKJ720950:QKX720950 QUF720950:QUT720950 REB720950:REP720950 RNX720950:ROL720950 RXT720950:RYH720950 SHP720950:SID720950 SRL720950:SRZ720950 TBH720950:TBV720950 TLD720950:TLR720950 TUZ720950:TVN720950 UEV720950:UFJ720950 UOR720950:UPF720950 UYN720950:UZB720950 VIJ720950:VIX720950 VSF720950:VST720950 WCB720950:WCP720950 WLX720950:WML720950 WVT720950:WWH720950 J786486:Z786486 JH786486:JV786486 TD786486:TR786486 ACZ786486:ADN786486 AMV786486:ANJ786486 AWR786486:AXF786486 BGN786486:BHB786486 BQJ786486:BQX786486 CAF786486:CAT786486 CKB786486:CKP786486 CTX786486:CUL786486 DDT786486:DEH786486 DNP786486:DOD786486 DXL786486:DXZ786486 EHH786486:EHV786486 ERD786486:ERR786486 FAZ786486:FBN786486 FKV786486:FLJ786486 FUR786486:FVF786486 GEN786486:GFB786486 GOJ786486:GOX786486 GYF786486:GYT786486 HIB786486:HIP786486 HRX786486:HSL786486 IBT786486:ICH786486 ILP786486:IMD786486 IVL786486:IVZ786486 JFH786486:JFV786486 JPD786486:JPR786486 JYZ786486:JZN786486 KIV786486:KJJ786486 KSR786486:KTF786486 LCN786486:LDB786486 LMJ786486:LMX786486 LWF786486:LWT786486 MGB786486:MGP786486 MPX786486:MQL786486 MZT786486:NAH786486 NJP786486:NKD786486 NTL786486:NTZ786486 ODH786486:ODV786486 OND786486:ONR786486 OWZ786486:OXN786486 PGV786486:PHJ786486 PQR786486:PRF786486 QAN786486:QBB786486 QKJ786486:QKX786486 QUF786486:QUT786486 REB786486:REP786486 RNX786486:ROL786486 RXT786486:RYH786486 SHP786486:SID786486 SRL786486:SRZ786486 TBH786486:TBV786486 TLD786486:TLR786486 TUZ786486:TVN786486 UEV786486:UFJ786486 UOR786486:UPF786486 UYN786486:UZB786486 VIJ786486:VIX786486 VSF786486:VST786486 WCB786486:WCP786486 WLX786486:WML786486 WVT786486:WWH786486 J852022:Z852022 JH852022:JV852022 TD852022:TR852022 ACZ852022:ADN852022 AMV852022:ANJ852022 AWR852022:AXF852022 BGN852022:BHB852022 BQJ852022:BQX852022 CAF852022:CAT852022 CKB852022:CKP852022 CTX852022:CUL852022 DDT852022:DEH852022 DNP852022:DOD852022 DXL852022:DXZ852022 EHH852022:EHV852022 ERD852022:ERR852022 FAZ852022:FBN852022 FKV852022:FLJ852022 FUR852022:FVF852022 GEN852022:GFB852022 GOJ852022:GOX852022 GYF852022:GYT852022 HIB852022:HIP852022 HRX852022:HSL852022 IBT852022:ICH852022 ILP852022:IMD852022 IVL852022:IVZ852022 JFH852022:JFV852022 JPD852022:JPR852022 JYZ852022:JZN852022 KIV852022:KJJ852022 KSR852022:KTF852022 LCN852022:LDB852022 LMJ852022:LMX852022 LWF852022:LWT852022 MGB852022:MGP852022 MPX852022:MQL852022 MZT852022:NAH852022 NJP852022:NKD852022 NTL852022:NTZ852022 ODH852022:ODV852022 OND852022:ONR852022 OWZ852022:OXN852022 PGV852022:PHJ852022 PQR852022:PRF852022 QAN852022:QBB852022 QKJ852022:QKX852022 QUF852022:QUT852022 REB852022:REP852022 RNX852022:ROL852022 RXT852022:RYH852022 SHP852022:SID852022 SRL852022:SRZ852022 TBH852022:TBV852022 TLD852022:TLR852022 TUZ852022:TVN852022 UEV852022:UFJ852022 UOR852022:UPF852022 UYN852022:UZB852022 VIJ852022:VIX852022 VSF852022:VST852022 WCB852022:WCP852022 WLX852022:WML852022 WVT852022:WWH852022 J917558:Z917558 JH917558:JV917558 TD917558:TR917558 ACZ917558:ADN917558 AMV917558:ANJ917558 AWR917558:AXF917558 BGN917558:BHB917558 BQJ917558:BQX917558 CAF917558:CAT917558 CKB917558:CKP917558 CTX917558:CUL917558 DDT917558:DEH917558 DNP917558:DOD917558 DXL917558:DXZ917558 EHH917558:EHV917558 ERD917558:ERR917558 FAZ917558:FBN917558 FKV917558:FLJ917558 FUR917558:FVF917558 GEN917558:GFB917558 GOJ917558:GOX917558 GYF917558:GYT917558 HIB917558:HIP917558 HRX917558:HSL917558 IBT917558:ICH917558 ILP917558:IMD917558 IVL917558:IVZ917558 JFH917558:JFV917558 JPD917558:JPR917558 JYZ917558:JZN917558 KIV917558:KJJ917558 KSR917558:KTF917558 LCN917558:LDB917558 LMJ917558:LMX917558 LWF917558:LWT917558 MGB917558:MGP917558 MPX917558:MQL917558 MZT917558:NAH917558 NJP917558:NKD917558 NTL917558:NTZ917558 ODH917558:ODV917558 OND917558:ONR917558 OWZ917558:OXN917558 PGV917558:PHJ917558 PQR917558:PRF917558 QAN917558:QBB917558 QKJ917558:QKX917558 QUF917558:QUT917558 REB917558:REP917558 RNX917558:ROL917558 RXT917558:RYH917558 SHP917558:SID917558 SRL917558:SRZ917558 TBH917558:TBV917558 TLD917558:TLR917558 TUZ917558:TVN917558 UEV917558:UFJ917558 UOR917558:UPF917558 UYN917558:UZB917558 VIJ917558:VIX917558 VSF917558:VST917558 WCB917558:WCP917558 WLX917558:WML917558 WVT917558:WWH917558 J983094:Z983094 JH983094:JV983094 TD983094:TR983094 ACZ983094:ADN983094 AMV983094:ANJ983094 AWR983094:AXF983094 BGN983094:BHB983094 BQJ983094:BQX983094 CAF983094:CAT983094 CKB983094:CKP983094 CTX983094:CUL983094 DDT983094:DEH983094 DNP983094:DOD983094 DXL983094:DXZ983094 EHH983094:EHV983094 ERD983094:ERR983094 FAZ983094:FBN983094 FKV983094:FLJ983094 FUR983094:FVF983094 GEN983094:GFB983094 GOJ983094:GOX983094 GYF983094:GYT983094 HIB983094:HIP983094 HRX983094:HSL983094 IBT983094:ICH983094 ILP983094:IMD983094 IVL983094:IVZ983094 JFH983094:JFV983094 JPD983094:JPR983094 JYZ983094:JZN983094 KIV983094:KJJ983094 KSR983094:KTF983094 LCN983094:LDB983094 LMJ983094:LMX983094 LWF983094:LWT983094 MGB983094:MGP983094 MPX983094:MQL983094 MZT983094:NAH983094 NJP983094:NKD983094 NTL983094:NTZ983094 ODH983094:ODV983094 OND983094:ONR983094 OWZ983094:OXN983094 PGV983094:PHJ983094 PQR983094:PRF983094 QAN983094:QBB983094 QKJ983094:QKX983094 QUF983094:QUT983094 REB983094:REP983094 RNX983094:ROL983094 RXT983094:RYH983094 SHP983094:SID983094 SRL983094:SRZ983094 TBH983094:TBV983094 TLD983094:TLR983094 TUZ983094:TVN983094 UEV983094:UFJ983094 UOR983094:UPF983094 UYN983094:UZB983094 VIJ983094:VIX983094 VSF983094:VST983094 WCB983094:WCP983094 WLX983094:WML983094 WVT983094:WWH983094 J68:Z68 JH68:JV68 TD68:TR68 ACZ68:ADN68 AMV68:ANJ68 AWR68:AXF68 BGN68:BHB68 BQJ68:BQX68 CAF68:CAT68 CKB68:CKP68 CTX68:CUL68 DDT68:DEH68 DNP68:DOD68 DXL68:DXZ68 EHH68:EHV68 ERD68:ERR68 FAZ68:FBN68 FKV68:FLJ68 FUR68:FVF68 GEN68:GFB68 GOJ68:GOX68 GYF68:GYT68 HIB68:HIP68 HRX68:HSL68 IBT68:ICH68 ILP68:IMD68 IVL68:IVZ68 JFH68:JFV68 JPD68:JPR68 JYZ68:JZN68 KIV68:KJJ68 KSR68:KTF68 LCN68:LDB68 LMJ68:LMX68 LWF68:LWT68 MGB68:MGP68 MPX68:MQL68 MZT68:NAH68 NJP68:NKD68 NTL68:NTZ68 ODH68:ODV68 OND68:ONR68 OWZ68:OXN68 PGV68:PHJ68 PQR68:PRF68 QAN68:QBB68 QKJ68:QKX68 QUF68:QUT68 REB68:REP68 RNX68:ROL68 RXT68:RYH68 SHP68:SID68 SRL68:SRZ68 TBH68:TBV68 TLD68:TLR68 TUZ68:TVN68 UEV68:UFJ68 UOR68:UPF68 UYN68:UZB68 VIJ68:VIX68 VSF68:VST68 WCB68:WCP68 WLX68:WML68 WVT68:WWH68 J65604:Z65604 JH65604:JV65604 TD65604:TR65604 ACZ65604:ADN65604 AMV65604:ANJ65604 AWR65604:AXF65604 BGN65604:BHB65604 BQJ65604:BQX65604 CAF65604:CAT65604 CKB65604:CKP65604 CTX65604:CUL65604 DDT65604:DEH65604 DNP65604:DOD65604 DXL65604:DXZ65604 EHH65604:EHV65604 ERD65604:ERR65604 FAZ65604:FBN65604 FKV65604:FLJ65604 FUR65604:FVF65604 GEN65604:GFB65604 GOJ65604:GOX65604 GYF65604:GYT65604 HIB65604:HIP65604 HRX65604:HSL65604 IBT65604:ICH65604 ILP65604:IMD65604 IVL65604:IVZ65604 JFH65604:JFV65604 JPD65604:JPR65604 JYZ65604:JZN65604 KIV65604:KJJ65604 KSR65604:KTF65604 LCN65604:LDB65604 LMJ65604:LMX65604 LWF65604:LWT65604 MGB65604:MGP65604 MPX65604:MQL65604 MZT65604:NAH65604 NJP65604:NKD65604 NTL65604:NTZ65604 ODH65604:ODV65604 OND65604:ONR65604 OWZ65604:OXN65604 PGV65604:PHJ65604 PQR65604:PRF65604 QAN65604:QBB65604 QKJ65604:QKX65604 QUF65604:QUT65604 REB65604:REP65604 RNX65604:ROL65604 RXT65604:RYH65604 SHP65604:SID65604 SRL65604:SRZ65604 TBH65604:TBV65604 TLD65604:TLR65604 TUZ65604:TVN65604 UEV65604:UFJ65604 UOR65604:UPF65604 UYN65604:UZB65604 VIJ65604:VIX65604 VSF65604:VST65604 WCB65604:WCP65604 WLX65604:WML65604 WVT65604:WWH65604 J131140:Z131140 JH131140:JV131140 TD131140:TR131140 ACZ131140:ADN131140 AMV131140:ANJ131140 AWR131140:AXF131140 BGN131140:BHB131140 BQJ131140:BQX131140 CAF131140:CAT131140 CKB131140:CKP131140 CTX131140:CUL131140 DDT131140:DEH131140 DNP131140:DOD131140 DXL131140:DXZ131140 EHH131140:EHV131140 ERD131140:ERR131140 FAZ131140:FBN131140 FKV131140:FLJ131140 FUR131140:FVF131140 GEN131140:GFB131140 GOJ131140:GOX131140 GYF131140:GYT131140 HIB131140:HIP131140 HRX131140:HSL131140 IBT131140:ICH131140 ILP131140:IMD131140 IVL131140:IVZ131140 JFH131140:JFV131140 JPD131140:JPR131140 JYZ131140:JZN131140 KIV131140:KJJ131140 KSR131140:KTF131140 LCN131140:LDB131140 LMJ131140:LMX131140 LWF131140:LWT131140 MGB131140:MGP131140 MPX131140:MQL131140 MZT131140:NAH131140 NJP131140:NKD131140 NTL131140:NTZ131140 ODH131140:ODV131140 OND131140:ONR131140 OWZ131140:OXN131140 PGV131140:PHJ131140 PQR131140:PRF131140 QAN131140:QBB131140 QKJ131140:QKX131140 QUF131140:QUT131140 REB131140:REP131140 RNX131140:ROL131140 RXT131140:RYH131140 SHP131140:SID131140 SRL131140:SRZ131140 TBH131140:TBV131140 TLD131140:TLR131140 TUZ131140:TVN131140 UEV131140:UFJ131140 UOR131140:UPF131140 UYN131140:UZB131140 VIJ131140:VIX131140 VSF131140:VST131140 WCB131140:WCP131140 WLX131140:WML131140 WVT131140:WWH131140 J196676:Z196676 JH196676:JV196676 TD196676:TR196676 ACZ196676:ADN196676 AMV196676:ANJ196676 AWR196676:AXF196676 BGN196676:BHB196676 BQJ196676:BQX196676 CAF196676:CAT196676 CKB196676:CKP196676 CTX196676:CUL196676 DDT196676:DEH196676 DNP196676:DOD196676 DXL196676:DXZ196676 EHH196676:EHV196676 ERD196676:ERR196676 FAZ196676:FBN196676 FKV196676:FLJ196676 FUR196676:FVF196676 GEN196676:GFB196676 GOJ196676:GOX196676 GYF196676:GYT196676 HIB196676:HIP196676 HRX196676:HSL196676 IBT196676:ICH196676 ILP196676:IMD196676 IVL196676:IVZ196676 JFH196676:JFV196676 JPD196676:JPR196676 JYZ196676:JZN196676 KIV196676:KJJ196676 KSR196676:KTF196676 LCN196676:LDB196676 LMJ196676:LMX196676 LWF196676:LWT196676 MGB196676:MGP196676 MPX196676:MQL196676 MZT196676:NAH196676 NJP196676:NKD196676 NTL196676:NTZ196676 ODH196676:ODV196676 OND196676:ONR196676 OWZ196676:OXN196676 PGV196676:PHJ196676 PQR196676:PRF196676 QAN196676:QBB196676 QKJ196676:QKX196676 QUF196676:QUT196676 REB196676:REP196676 RNX196676:ROL196676 RXT196676:RYH196676 SHP196676:SID196676 SRL196676:SRZ196676 TBH196676:TBV196676 TLD196676:TLR196676 TUZ196676:TVN196676 UEV196676:UFJ196676 UOR196676:UPF196676 UYN196676:UZB196676 VIJ196676:VIX196676 VSF196676:VST196676 WCB196676:WCP196676 WLX196676:WML196676 WVT196676:WWH196676 J262212:Z262212 JH262212:JV262212 TD262212:TR262212 ACZ262212:ADN262212 AMV262212:ANJ262212 AWR262212:AXF262212 BGN262212:BHB262212 BQJ262212:BQX262212 CAF262212:CAT262212 CKB262212:CKP262212 CTX262212:CUL262212 DDT262212:DEH262212 DNP262212:DOD262212 DXL262212:DXZ262212 EHH262212:EHV262212 ERD262212:ERR262212 FAZ262212:FBN262212 FKV262212:FLJ262212 FUR262212:FVF262212 GEN262212:GFB262212 GOJ262212:GOX262212 GYF262212:GYT262212 HIB262212:HIP262212 HRX262212:HSL262212 IBT262212:ICH262212 ILP262212:IMD262212 IVL262212:IVZ262212 JFH262212:JFV262212 JPD262212:JPR262212 JYZ262212:JZN262212 KIV262212:KJJ262212 KSR262212:KTF262212 LCN262212:LDB262212 LMJ262212:LMX262212 LWF262212:LWT262212 MGB262212:MGP262212 MPX262212:MQL262212 MZT262212:NAH262212 NJP262212:NKD262212 NTL262212:NTZ262212 ODH262212:ODV262212 OND262212:ONR262212 OWZ262212:OXN262212 PGV262212:PHJ262212 PQR262212:PRF262212 QAN262212:QBB262212 QKJ262212:QKX262212 QUF262212:QUT262212 REB262212:REP262212 RNX262212:ROL262212 RXT262212:RYH262212 SHP262212:SID262212 SRL262212:SRZ262212 TBH262212:TBV262212 TLD262212:TLR262212 TUZ262212:TVN262212 UEV262212:UFJ262212 UOR262212:UPF262212 UYN262212:UZB262212 VIJ262212:VIX262212 VSF262212:VST262212 WCB262212:WCP262212 WLX262212:WML262212 WVT262212:WWH262212 J327748:Z327748 JH327748:JV327748 TD327748:TR327748 ACZ327748:ADN327748 AMV327748:ANJ327748 AWR327748:AXF327748 BGN327748:BHB327748 BQJ327748:BQX327748 CAF327748:CAT327748 CKB327748:CKP327748 CTX327748:CUL327748 DDT327748:DEH327748 DNP327748:DOD327748 DXL327748:DXZ327748 EHH327748:EHV327748 ERD327748:ERR327748 FAZ327748:FBN327748 FKV327748:FLJ327748 FUR327748:FVF327748 GEN327748:GFB327748 GOJ327748:GOX327748 GYF327748:GYT327748 HIB327748:HIP327748 HRX327748:HSL327748 IBT327748:ICH327748 ILP327748:IMD327748 IVL327748:IVZ327748 JFH327748:JFV327748 JPD327748:JPR327748 JYZ327748:JZN327748 KIV327748:KJJ327748 KSR327748:KTF327748 LCN327748:LDB327748 LMJ327748:LMX327748 LWF327748:LWT327748 MGB327748:MGP327748 MPX327748:MQL327748 MZT327748:NAH327748 NJP327748:NKD327748 NTL327748:NTZ327748 ODH327748:ODV327748 OND327748:ONR327748 OWZ327748:OXN327748 PGV327748:PHJ327748 PQR327748:PRF327748 QAN327748:QBB327748 QKJ327748:QKX327748 QUF327748:QUT327748 REB327748:REP327748 RNX327748:ROL327748 RXT327748:RYH327748 SHP327748:SID327748 SRL327748:SRZ327748 TBH327748:TBV327748 TLD327748:TLR327748 TUZ327748:TVN327748 UEV327748:UFJ327748 UOR327748:UPF327748 UYN327748:UZB327748 VIJ327748:VIX327748 VSF327748:VST327748 WCB327748:WCP327748 WLX327748:WML327748 WVT327748:WWH327748 J393284:Z393284 JH393284:JV393284 TD393284:TR393284 ACZ393284:ADN393284 AMV393284:ANJ393284 AWR393284:AXF393284 BGN393284:BHB393284 BQJ393284:BQX393284 CAF393284:CAT393284 CKB393284:CKP393284 CTX393284:CUL393284 DDT393284:DEH393284 DNP393284:DOD393284 DXL393284:DXZ393284 EHH393284:EHV393284 ERD393284:ERR393284 FAZ393284:FBN393284 FKV393284:FLJ393284 FUR393284:FVF393284 GEN393284:GFB393284 GOJ393284:GOX393284 GYF393284:GYT393284 HIB393284:HIP393284 HRX393284:HSL393284 IBT393284:ICH393284 ILP393284:IMD393284 IVL393284:IVZ393284 JFH393284:JFV393284 JPD393284:JPR393284 JYZ393284:JZN393284 KIV393284:KJJ393284 KSR393284:KTF393284 LCN393284:LDB393284 LMJ393284:LMX393284 LWF393284:LWT393284 MGB393284:MGP393284 MPX393284:MQL393284 MZT393284:NAH393284 NJP393284:NKD393284 NTL393284:NTZ393284 ODH393284:ODV393284 OND393284:ONR393284 OWZ393284:OXN393284 PGV393284:PHJ393284 PQR393284:PRF393284 QAN393284:QBB393284 QKJ393284:QKX393284 QUF393284:QUT393284 REB393284:REP393284 RNX393284:ROL393284 RXT393284:RYH393284 SHP393284:SID393284 SRL393284:SRZ393284 TBH393284:TBV393284 TLD393284:TLR393284 TUZ393284:TVN393284 UEV393284:UFJ393284 UOR393284:UPF393284 UYN393284:UZB393284 VIJ393284:VIX393284 VSF393284:VST393284 WCB393284:WCP393284 WLX393284:WML393284 WVT393284:WWH393284 J458820:Z458820 JH458820:JV458820 TD458820:TR458820 ACZ458820:ADN458820 AMV458820:ANJ458820 AWR458820:AXF458820 BGN458820:BHB458820 BQJ458820:BQX458820 CAF458820:CAT458820 CKB458820:CKP458820 CTX458820:CUL458820 DDT458820:DEH458820 DNP458820:DOD458820 DXL458820:DXZ458820 EHH458820:EHV458820 ERD458820:ERR458820 FAZ458820:FBN458820 FKV458820:FLJ458820 FUR458820:FVF458820 GEN458820:GFB458820 GOJ458820:GOX458820 GYF458820:GYT458820 HIB458820:HIP458820 HRX458820:HSL458820 IBT458820:ICH458820 ILP458820:IMD458820 IVL458820:IVZ458820 JFH458820:JFV458820 JPD458820:JPR458820 JYZ458820:JZN458820 KIV458820:KJJ458820 KSR458820:KTF458820 LCN458820:LDB458820 LMJ458820:LMX458820 LWF458820:LWT458820 MGB458820:MGP458820 MPX458820:MQL458820 MZT458820:NAH458820 NJP458820:NKD458820 NTL458820:NTZ458820 ODH458820:ODV458820 OND458820:ONR458820 OWZ458820:OXN458820 PGV458820:PHJ458820 PQR458820:PRF458820 QAN458820:QBB458820 QKJ458820:QKX458820 QUF458820:QUT458820 REB458820:REP458820 RNX458820:ROL458820 RXT458820:RYH458820 SHP458820:SID458820 SRL458820:SRZ458820 TBH458820:TBV458820 TLD458820:TLR458820 TUZ458820:TVN458820 UEV458820:UFJ458820 UOR458820:UPF458820 UYN458820:UZB458820 VIJ458820:VIX458820 VSF458820:VST458820 WCB458820:WCP458820 WLX458820:WML458820 WVT458820:WWH458820 J524356:Z524356 JH524356:JV524356 TD524356:TR524356 ACZ524356:ADN524356 AMV524356:ANJ524356 AWR524356:AXF524356 BGN524356:BHB524356 BQJ524356:BQX524356 CAF524356:CAT524356 CKB524356:CKP524356 CTX524356:CUL524356 DDT524356:DEH524356 DNP524356:DOD524356 DXL524356:DXZ524356 EHH524356:EHV524356 ERD524356:ERR524356 FAZ524356:FBN524356 FKV524356:FLJ524356 FUR524356:FVF524356 GEN524356:GFB524356 GOJ524356:GOX524356 GYF524356:GYT524356 HIB524356:HIP524356 HRX524356:HSL524356 IBT524356:ICH524356 ILP524356:IMD524356 IVL524356:IVZ524356 JFH524356:JFV524356 JPD524356:JPR524356 JYZ524356:JZN524356 KIV524356:KJJ524356 KSR524356:KTF524356 LCN524356:LDB524356 LMJ524356:LMX524356 LWF524356:LWT524356 MGB524356:MGP524356 MPX524356:MQL524356 MZT524356:NAH524356 NJP524356:NKD524356 NTL524356:NTZ524356 ODH524356:ODV524356 OND524356:ONR524356 OWZ524356:OXN524356 PGV524356:PHJ524356 PQR524356:PRF524356 QAN524356:QBB524356 QKJ524356:QKX524356 QUF524356:QUT524356 REB524356:REP524356 RNX524356:ROL524356 RXT524356:RYH524356 SHP524356:SID524356 SRL524356:SRZ524356 TBH524356:TBV524356 TLD524356:TLR524356 TUZ524356:TVN524356 UEV524356:UFJ524356 UOR524356:UPF524356 UYN524356:UZB524356 VIJ524356:VIX524356 VSF524356:VST524356 WCB524356:WCP524356 WLX524356:WML524356 WVT524356:WWH524356 J589892:Z589892 JH589892:JV589892 TD589892:TR589892 ACZ589892:ADN589892 AMV589892:ANJ589892 AWR589892:AXF589892 BGN589892:BHB589892 BQJ589892:BQX589892 CAF589892:CAT589892 CKB589892:CKP589892 CTX589892:CUL589892 DDT589892:DEH589892 DNP589892:DOD589892 DXL589892:DXZ589892 EHH589892:EHV589892 ERD589892:ERR589892 FAZ589892:FBN589892 FKV589892:FLJ589892 FUR589892:FVF589892 GEN589892:GFB589892 GOJ589892:GOX589892 GYF589892:GYT589892 HIB589892:HIP589892 HRX589892:HSL589892 IBT589892:ICH589892 ILP589892:IMD589892 IVL589892:IVZ589892 JFH589892:JFV589892 JPD589892:JPR589892 JYZ589892:JZN589892 KIV589892:KJJ589892 KSR589892:KTF589892 LCN589892:LDB589892 LMJ589892:LMX589892 LWF589892:LWT589892 MGB589892:MGP589892 MPX589892:MQL589892 MZT589892:NAH589892 NJP589892:NKD589892 NTL589892:NTZ589892 ODH589892:ODV589892 OND589892:ONR589892 OWZ589892:OXN589892 PGV589892:PHJ589892 PQR589892:PRF589892 QAN589892:QBB589892 QKJ589892:QKX589892 QUF589892:QUT589892 REB589892:REP589892 RNX589892:ROL589892 RXT589892:RYH589892 SHP589892:SID589892 SRL589892:SRZ589892 TBH589892:TBV589892 TLD589892:TLR589892 TUZ589892:TVN589892 UEV589892:UFJ589892 UOR589892:UPF589892 UYN589892:UZB589892 VIJ589892:VIX589892 VSF589892:VST589892 WCB589892:WCP589892 WLX589892:WML589892 WVT589892:WWH589892 J655428:Z655428 JH655428:JV655428 TD655428:TR655428 ACZ655428:ADN655428 AMV655428:ANJ655428 AWR655428:AXF655428 BGN655428:BHB655428 BQJ655428:BQX655428 CAF655428:CAT655428 CKB655428:CKP655428 CTX655428:CUL655428 DDT655428:DEH655428 DNP655428:DOD655428 DXL655428:DXZ655428 EHH655428:EHV655428 ERD655428:ERR655428 FAZ655428:FBN655428 FKV655428:FLJ655428 FUR655428:FVF655428 GEN655428:GFB655428 GOJ655428:GOX655428 GYF655428:GYT655428 HIB655428:HIP655428 HRX655428:HSL655428 IBT655428:ICH655428 ILP655428:IMD655428 IVL655428:IVZ655428 JFH655428:JFV655428 JPD655428:JPR655428 JYZ655428:JZN655428 KIV655428:KJJ655428 KSR655428:KTF655428 LCN655428:LDB655428 LMJ655428:LMX655428 LWF655428:LWT655428 MGB655428:MGP655428 MPX655428:MQL655428 MZT655428:NAH655428 NJP655428:NKD655428 NTL655428:NTZ655428 ODH655428:ODV655428 OND655428:ONR655428 OWZ655428:OXN655428 PGV655428:PHJ655428 PQR655428:PRF655428 QAN655428:QBB655428 QKJ655428:QKX655428 QUF655428:QUT655428 REB655428:REP655428 RNX655428:ROL655428 RXT655428:RYH655428 SHP655428:SID655428 SRL655428:SRZ655428 TBH655428:TBV655428 TLD655428:TLR655428 TUZ655428:TVN655428 UEV655428:UFJ655428 UOR655428:UPF655428 UYN655428:UZB655428 VIJ655428:VIX655428 VSF655428:VST655428 WCB655428:WCP655428 WLX655428:WML655428 WVT655428:WWH655428 J720964:Z720964 JH720964:JV720964 TD720964:TR720964 ACZ720964:ADN720964 AMV720964:ANJ720964 AWR720964:AXF720964 BGN720964:BHB720964 BQJ720964:BQX720964 CAF720964:CAT720964 CKB720964:CKP720964 CTX720964:CUL720964 DDT720964:DEH720964 DNP720964:DOD720964 DXL720964:DXZ720964 EHH720964:EHV720964 ERD720964:ERR720964 FAZ720964:FBN720964 FKV720964:FLJ720964 FUR720964:FVF720964 GEN720964:GFB720964 GOJ720964:GOX720964 GYF720964:GYT720964 HIB720964:HIP720964 HRX720964:HSL720964 IBT720964:ICH720964 ILP720964:IMD720964 IVL720964:IVZ720964 JFH720964:JFV720964 JPD720964:JPR720964 JYZ720964:JZN720964 KIV720964:KJJ720964 KSR720964:KTF720964 LCN720964:LDB720964 LMJ720964:LMX720964 LWF720964:LWT720964 MGB720964:MGP720964 MPX720964:MQL720964 MZT720964:NAH720964 NJP720964:NKD720964 NTL720964:NTZ720964 ODH720964:ODV720964 OND720964:ONR720964 OWZ720964:OXN720964 PGV720964:PHJ720964 PQR720964:PRF720964 QAN720964:QBB720964 QKJ720964:QKX720964 QUF720964:QUT720964 REB720964:REP720964 RNX720964:ROL720964 RXT720964:RYH720964 SHP720964:SID720964 SRL720964:SRZ720964 TBH720964:TBV720964 TLD720964:TLR720964 TUZ720964:TVN720964 UEV720964:UFJ720964 UOR720964:UPF720964 UYN720964:UZB720964 VIJ720964:VIX720964 VSF720964:VST720964 WCB720964:WCP720964 WLX720964:WML720964 WVT720964:WWH720964 J786500:Z786500 JH786500:JV786500 TD786500:TR786500 ACZ786500:ADN786500 AMV786500:ANJ786500 AWR786500:AXF786500 BGN786500:BHB786500 BQJ786500:BQX786500 CAF786500:CAT786500 CKB786500:CKP786500 CTX786500:CUL786500 DDT786500:DEH786500 DNP786500:DOD786500 DXL786500:DXZ786500 EHH786500:EHV786500 ERD786500:ERR786500 FAZ786500:FBN786500 FKV786500:FLJ786500 FUR786500:FVF786500 GEN786500:GFB786500 GOJ786500:GOX786500 GYF786500:GYT786500 HIB786500:HIP786500 HRX786500:HSL786500 IBT786500:ICH786500 ILP786500:IMD786500 IVL786500:IVZ786500 JFH786500:JFV786500 JPD786500:JPR786500 JYZ786500:JZN786500 KIV786500:KJJ786500 KSR786500:KTF786500 LCN786500:LDB786500 LMJ786500:LMX786500 LWF786500:LWT786500 MGB786500:MGP786500 MPX786500:MQL786500 MZT786500:NAH786500 NJP786500:NKD786500 NTL786500:NTZ786500 ODH786500:ODV786500 OND786500:ONR786500 OWZ786500:OXN786500 PGV786500:PHJ786500 PQR786500:PRF786500 QAN786500:QBB786500 QKJ786500:QKX786500 QUF786500:QUT786500 REB786500:REP786500 RNX786500:ROL786500 RXT786500:RYH786500 SHP786500:SID786500 SRL786500:SRZ786500 TBH786500:TBV786500 TLD786500:TLR786500 TUZ786500:TVN786500 UEV786500:UFJ786500 UOR786500:UPF786500 UYN786500:UZB786500 VIJ786500:VIX786500 VSF786500:VST786500 WCB786500:WCP786500 WLX786500:WML786500 WVT786500:WWH786500 J852036:Z852036 JH852036:JV852036 TD852036:TR852036 ACZ852036:ADN852036 AMV852036:ANJ852036 AWR852036:AXF852036 BGN852036:BHB852036 BQJ852036:BQX852036 CAF852036:CAT852036 CKB852036:CKP852036 CTX852036:CUL852036 DDT852036:DEH852036 DNP852036:DOD852036 DXL852036:DXZ852036 EHH852036:EHV852036 ERD852036:ERR852036 FAZ852036:FBN852036 FKV852036:FLJ852036 FUR852036:FVF852036 GEN852036:GFB852036 GOJ852036:GOX852036 GYF852036:GYT852036 HIB852036:HIP852036 HRX852036:HSL852036 IBT852036:ICH852036 ILP852036:IMD852036 IVL852036:IVZ852036 JFH852036:JFV852036 JPD852036:JPR852036 JYZ852036:JZN852036 KIV852036:KJJ852036 KSR852036:KTF852036 LCN852036:LDB852036 LMJ852036:LMX852036 LWF852036:LWT852036 MGB852036:MGP852036 MPX852036:MQL852036 MZT852036:NAH852036 NJP852036:NKD852036 NTL852036:NTZ852036 ODH852036:ODV852036 OND852036:ONR852036 OWZ852036:OXN852036 PGV852036:PHJ852036 PQR852036:PRF852036 QAN852036:QBB852036 QKJ852036:QKX852036 QUF852036:QUT852036 REB852036:REP852036 RNX852036:ROL852036 RXT852036:RYH852036 SHP852036:SID852036 SRL852036:SRZ852036 TBH852036:TBV852036 TLD852036:TLR852036 TUZ852036:TVN852036 UEV852036:UFJ852036 UOR852036:UPF852036 UYN852036:UZB852036 VIJ852036:VIX852036 VSF852036:VST852036 WCB852036:WCP852036 WLX852036:WML852036 WVT852036:WWH852036 J917572:Z917572 JH917572:JV917572 TD917572:TR917572 ACZ917572:ADN917572 AMV917572:ANJ917572 AWR917572:AXF917572 BGN917572:BHB917572 BQJ917572:BQX917572 CAF917572:CAT917572 CKB917572:CKP917572 CTX917572:CUL917572 DDT917572:DEH917572 DNP917572:DOD917572 DXL917572:DXZ917572 EHH917572:EHV917572 ERD917572:ERR917572 FAZ917572:FBN917572 FKV917572:FLJ917572 FUR917572:FVF917572 GEN917572:GFB917572 GOJ917572:GOX917572 GYF917572:GYT917572 HIB917572:HIP917572 HRX917572:HSL917572 IBT917572:ICH917572 ILP917572:IMD917572 IVL917572:IVZ917572 JFH917572:JFV917572 JPD917572:JPR917572 JYZ917572:JZN917572 KIV917572:KJJ917572 KSR917572:KTF917572 LCN917572:LDB917572 LMJ917572:LMX917572 LWF917572:LWT917572 MGB917572:MGP917572 MPX917572:MQL917572 MZT917572:NAH917572 NJP917572:NKD917572 NTL917572:NTZ917572 ODH917572:ODV917572 OND917572:ONR917572 OWZ917572:OXN917572 PGV917572:PHJ917572 PQR917572:PRF917572 QAN917572:QBB917572 QKJ917572:QKX917572 QUF917572:QUT917572 REB917572:REP917572 RNX917572:ROL917572 RXT917572:RYH917572 SHP917572:SID917572 SRL917572:SRZ917572 TBH917572:TBV917572 TLD917572:TLR917572 TUZ917572:TVN917572 UEV917572:UFJ917572 UOR917572:UPF917572 UYN917572:UZB917572 VIJ917572:VIX917572 VSF917572:VST917572 WCB917572:WCP917572 WLX917572:WML917572 WVT917572:WWH917572 J983108:Z983108 JH983108:JV983108 TD983108:TR983108 ACZ983108:ADN983108 AMV983108:ANJ983108 AWR983108:AXF983108 BGN983108:BHB983108 BQJ983108:BQX983108 CAF983108:CAT983108 CKB983108:CKP983108 CTX983108:CUL983108 DDT983108:DEH983108 DNP983108:DOD983108 DXL983108:DXZ983108 EHH983108:EHV983108 ERD983108:ERR983108 FAZ983108:FBN983108 FKV983108:FLJ983108 FUR983108:FVF983108 GEN983108:GFB983108 GOJ983108:GOX983108 GYF983108:GYT983108 HIB983108:HIP983108 HRX983108:HSL983108 IBT983108:ICH983108 ILP983108:IMD983108 IVL983108:IVZ983108 JFH983108:JFV983108 JPD983108:JPR983108 JYZ983108:JZN983108 KIV983108:KJJ983108 KSR983108:KTF983108 LCN983108:LDB983108 LMJ983108:LMX983108 LWF983108:LWT983108 MGB983108:MGP983108 MPX983108:MQL983108 MZT983108:NAH983108 NJP983108:NKD983108 NTL983108:NTZ983108 ODH983108:ODV983108 OND983108:ONR983108 OWZ983108:OXN983108 PGV983108:PHJ983108 PQR983108:PRF983108 QAN983108:QBB983108 QKJ983108:QKX983108 QUF983108:QUT983108 REB983108:REP983108 RNX983108:ROL983108 RXT983108:RYH983108 SHP983108:SID983108 SRL983108:SRZ983108 TBH983108:TBV983108 TLD983108:TLR983108 TUZ983108:TVN983108 UEV983108:UFJ983108 UOR983108:UPF983108 UYN983108:UZB983108 VIJ983108:VIX983108 VSF983108:VST983108 WCB983108:WCP983108 WLX983108:WML983108 WVT983108:WWH983108 J56:Z56 JH56:JV56 TD56:TR56 ACZ56:ADN56 AMV56:ANJ56 AWR56:AXF56 BGN56:BHB56 BQJ56:BQX56 CAF56:CAT56 CKB56:CKP56 CTX56:CUL56 DDT56:DEH56 DNP56:DOD56 DXL56:DXZ56 EHH56:EHV56 ERD56:ERR56 FAZ56:FBN56 FKV56:FLJ56 FUR56:FVF56 GEN56:GFB56 GOJ56:GOX56 GYF56:GYT56 HIB56:HIP56 HRX56:HSL56 IBT56:ICH56 ILP56:IMD56 IVL56:IVZ56 JFH56:JFV56 JPD56:JPR56 JYZ56:JZN56 KIV56:KJJ56 KSR56:KTF56 LCN56:LDB56 LMJ56:LMX56 LWF56:LWT56 MGB56:MGP56 MPX56:MQL56 MZT56:NAH56 NJP56:NKD56 NTL56:NTZ56 ODH56:ODV56 OND56:ONR56 OWZ56:OXN56 PGV56:PHJ56 PQR56:PRF56 QAN56:QBB56 QKJ56:QKX56 QUF56:QUT56 REB56:REP56 RNX56:ROL56 RXT56:RYH56 SHP56:SID56 SRL56:SRZ56 TBH56:TBV56 TLD56:TLR56 TUZ56:TVN56 UEV56:UFJ56 UOR56:UPF56 UYN56:UZB56 VIJ56:VIX56 VSF56:VST56 WCB56:WCP56 WLX56:WML56 WVT56:WWH56 J65592:Z65592 JH65592:JV65592 TD65592:TR65592 ACZ65592:ADN65592 AMV65592:ANJ65592 AWR65592:AXF65592 BGN65592:BHB65592 BQJ65592:BQX65592 CAF65592:CAT65592 CKB65592:CKP65592 CTX65592:CUL65592 DDT65592:DEH65592 DNP65592:DOD65592 DXL65592:DXZ65592 EHH65592:EHV65592 ERD65592:ERR65592 FAZ65592:FBN65592 FKV65592:FLJ65592 FUR65592:FVF65592 GEN65592:GFB65592 GOJ65592:GOX65592 GYF65592:GYT65592 HIB65592:HIP65592 HRX65592:HSL65592 IBT65592:ICH65592 ILP65592:IMD65592 IVL65592:IVZ65592 JFH65592:JFV65592 JPD65592:JPR65592 JYZ65592:JZN65592 KIV65592:KJJ65592 KSR65592:KTF65592 LCN65592:LDB65592 LMJ65592:LMX65592 LWF65592:LWT65592 MGB65592:MGP65592 MPX65592:MQL65592 MZT65592:NAH65592 NJP65592:NKD65592 NTL65592:NTZ65592 ODH65592:ODV65592 OND65592:ONR65592 OWZ65592:OXN65592 PGV65592:PHJ65592 PQR65592:PRF65592 QAN65592:QBB65592 QKJ65592:QKX65592 QUF65592:QUT65592 REB65592:REP65592 RNX65592:ROL65592 RXT65592:RYH65592 SHP65592:SID65592 SRL65592:SRZ65592 TBH65592:TBV65592 TLD65592:TLR65592 TUZ65592:TVN65592 UEV65592:UFJ65592 UOR65592:UPF65592 UYN65592:UZB65592 VIJ65592:VIX65592 VSF65592:VST65592 WCB65592:WCP65592 WLX65592:WML65592 WVT65592:WWH65592 J131128:Z131128 JH131128:JV131128 TD131128:TR131128 ACZ131128:ADN131128 AMV131128:ANJ131128 AWR131128:AXF131128 BGN131128:BHB131128 BQJ131128:BQX131128 CAF131128:CAT131128 CKB131128:CKP131128 CTX131128:CUL131128 DDT131128:DEH131128 DNP131128:DOD131128 DXL131128:DXZ131128 EHH131128:EHV131128 ERD131128:ERR131128 FAZ131128:FBN131128 FKV131128:FLJ131128 FUR131128:FVF131128 GEN131128:GFB131128 GOJ131128:GOX131128 GYF131128:GYT131128 HIB131128:HIP131128 HRX131128:HSL131128 IBT131128:ICH131128 ILP131128:IMD131128 IVL131128:IVZ131128 JFH131128:JFV131128 JPD131128:JPR131128 JYZ131128:JZN131128 KIV131128:KJJ131128 KSR131128:KTF131128 LCN131128:LDB131128 LMJ131128:LMX131128 LWF131128:LWT131128 MGB131128:MGP131128 MPX131128:MQL131128 MZT131128:NAH131128 NJP131128:NKD131128 NTL131128:NTZ131128 ODH131128:ODV131128 OND131128:ONR131128 OWZ131128:OXN131128 PGV131128:PHJ131128 PQR131128:PRF131128 QAN131128:QBB131128 QKJ131128:QKX131128 QUF131128:QUT131128 REB131128:REP131128 RNX131128:ROL131128 RXT131128:RYH131128 SHP131128:SID131128 SRL131128:SRZ131128 TBH131128:TBV131128 TLD131128:TLR131128 TUZ131128:TVN131128 UEV131128:UFJ131128 UOR131128:UPF131128 UYN131128:UZB131128 VIJ131128:VIX131128 VSF131128:VST131128 WCB131128:WCP131128 WLX131128:WML131128 WVT131128:WWH131128 J196664:Z196664 JH196664:JV196664 TD196664:TR196664 ACZ196664:ADN196664 AMV196664:ANJ196664 AWR196664:AXF196664 BGN196664:BHB196664 BQJ196664:BQX196664 CAF196664:CAT196664 CKB196664:CKP196664 CTX196664:CUL196664 DDT196664:DEH196664 DNP196664:DOD196664 DXL196664:DXZ196664 EHH196664:EHV196664 ERD196664:ERR196664 FAZ196664:FBN196664 FKV196664:FLJ196664 FUR196664:FVF196664 GEN196664:GFB196664 GOJ196664:GOX196664 GYF196664:GYT196664 HIB196664:HIP196664 HRX196664:HSL196664 IBT196664:ICH196664 ILP196664:IMD196664 IVL196664:IVZ196664 JFH196664:JFV196664 JPD196664:JPR196664 JYZ196664:JZN196664 KIV196664:KJJ196664 KSR196664:KTF196664 LCN196664:LDB196664 LMJ196664:LMX196664 LWF196664:LWT196664 MGB196664:MGP196664 MPX196664:MQL196664 MZT196664:NAH196664 NJP196664:NKD196664 NTL196664:NTZ196664 ODH196664:ODV196664 OND196664:ONR196664 OWZ196664:OXN196664 PGV196664:PHJ196664 PQR196664:PRF196664 QAN196664:QBB196664 QKJ196664:QKX196664 QUF196664:QUT196664 REB196664:REP196664 RNX196664:ROL196664 RXT196664:RYH196664 SHP196664:SID196664 SRL196664:SRZ196664 TBH196664:TBV196664 TLD196664:TLR196664 TUZ196664:TVN196664 UEV196664:UFJ196664 UOR196664:UPF196664 UYN196664:UZB196664 VIJ196664:VIX196664 VSF196664:VST196664 WCB196664:WCP196664 WLX196664:WML196664 WVT196664:WWH196664 J262200:Z262200 JH262200:JV262200 TD262200:TR262200 ACZ262200:ADN262200 AMV262200:ANJ262200 AWR262200:AXF262200 BGN262200:BHB262200 BQJ262200:BQX262200 CAF262200:CAT262200 CKB262200:CKP262200 CTX262200:CUL262200 DDT262200:DEH262200 DNP262200:DOD262200 DXL262200:DXZ262200 EHH262200:EHV262200 ERD262200:ERR262200 FAZ262200:FBN262200 FKV262200:FLJ262200 FUR262200:FVF262200 GEN262200:GFB262200 GOJ262200:GOX262200 GYF262200:GYT262200 HIB262200:HIP262200 HRX262200:HSL262200 IBT262200:ICH262200 ILP262200:IMD262200 IVL262200:IVZ262200 JFH262200:JFV262200 JPD262200:JPR262200 JYZ262200:JZN262200 KIV262200:KJJ262200 KSR262200:KTF262200 LCN262200:LDB262200 LMJ262200:LMX262200 LWF262200:LWT262200 MGB262200:MGP262200 MPX262200:MQL262200 MZT262200:NAH262200 NJP262200:NKD262200 NTL262200:NTZ262200 ODH262200:ODV262200 OND262200:ONR262200 OWZ262200:OXN262200 PGV262200:PHJ262200 PQR262200:PRF262200 QAN262200:QBB262200 QKJ262200:QKX262200 QUF262200:QUT262200 REB262200:REP262200 RNX262200:ROL262200 RXT262200:RYH262200 SHP262200:SID262200 SRL262200:SRZ262200 TBH262200:TBV262200 TLD262200:TLR262200 TUZ262200:TVN262200 UEV262200:UFJ262200 UOR262200:UPF262200 UYN262200:UZB262200 VIJ262200:VIX262200 VSF262200:VST262200 WCB262200:WCP262200 WLX262200:WML262200 WVT262200:WWH262200 J327736:Z327736 JH327736:JV327736 TD327736:TR327736 ACZ327736:ADN327736 AMV327736:ANJ327736 AWR327736:AXF327736 BGN327736:BHB327736 BQJ327736:BQX327736 CAF327736:CAT327736 CKB327736:CKP327736 CTX327736:CUL327736 DDT327736:DEH327736 DNP327736:DOD327736 DXL327736:DXZ327736 EHH327736:EHV327736 ERD327736:ERR327736 FAZ327736:FBN327736 FKV327736:FLJ327736 FUR327736:FVF327736 GEN327736:GFB327736 GOJ327736:GOX327736 GYF327736:GYT327736 HIB327736:HIP327736 HRX327736:HSL327736 IBT327736:ICH327736 ILP327736:IMD327736 IVL327736:IVZ327736 JFH327736:JFV327736 JPD327736:JPR327736 JYZ327736:JZN327736 KIV327736:KJJ327736 KSR327736:KTF327736 LCN327736:LDB327736 LMJ327736:LMX327736 LWF327736:LWT327736 MGB327736:MGP327736 MPX327736:MQL327736 MZT327736:NAH327736 NJP327736:NKD327736 NTL327736:NTZ327736 ODH327736:ODV327736 OND327736:ONR327736 OWZ327736:OXN327736 PGV327736:PHJ327736 PQR327736:PRF327736 QAN327736:QBB327736 QKJ327736:QKX327736 QUF327736:QUT327736 REB327736:REP327736 RNX327736:ROL327736 RXT327736:RYH327736 SHP327736:SID327736 SRL327736:SRZ327736 TBH327736:TBV327736 TLD327736:TLR327736 TUZ327736:TVN327736 UEV327736:UFJ327736 UOR327736:UPF327736 UYN327736:UZB327736 VIJ327736:VIX327736 VSF327736:VST327736 WCB327736:WCP327736 WLX327736:WML327736 WVT327736:WWH327736 J393272:Z393272 JH393272:JV393272 TD393272:TR393272 ACZ393272:ADN393272 AMV393272:ANJ393272 AWR393272:AXF393272 BGN393272:BHB393272 BQJ393272:BQX393272 CAF393272:CAT393272 CKB393272:CKP393272 CTX393272:CUL393272 DDT393272:DEH393272 DNP393272:DOD393272 DXL393272:DXZ393272 EHH393272:EHV393272 ERD393272:ERR393272 FAZ393272:FBN393272 FKV393272:FLJ393272 FUR393272:FVF393272 GEN393272:GFB393272 GOJ393272:GOX393272 GYF393272:GYT393272 HIB393272:HIP393272 HRX393272:HSL393272 IBT393272:ICH393272 ILP393272:IMD393272 IVL393272:IVZ393272 JFH393272:JFV393272 JPD393272:JPR393272 JYZ393272:JZN393272 KIV393272:KJJ393272 KSR393272:KTF393272 LCN393272:LDB393272 LMJ393272:LMX393272 LWF393272:LWT393272 MGB393272:MGP393272 MPX393272:MQL393272 MZT393272:NAH393272 NJP393272:NKD393272 NTL393272:NTZ393272 ODH393272:ODV393272 OND393272:ONR393272 OWZ393272:OXN393272 PGV393272:PHJ393272 PQR393272:PRF393272 QAN393272:QBB393272 QKJ393272:QKX393272 QUF393272:QUT393272 REB393272:REP393272 RNX393272:ROL393272 RXT393272:RYH393272 SHP393272:SID393272 SRL393272:SRZ393272 TBH393272:TBV393272 TLD393272:TLR393272 TUZ393272:TVN393272 UEV393272:UFJ393272 UOR393272:UPF393272 UYN393272:UZB393272 VIJ393272:VIX393272 VSF393272:VST393272 WCB393272:WCP393272 WLX393272:WML393272 WVT393272:WWH393272 J458808:Z458808 JH458808:JV458808 TD458808:TR458808 ACZ458808:ADN458808 AMV458808:ANJ458808 AWR458808:AXF458808 BGN458808:BHB458808 BQJ458808:BQX458808 CAF458808:CAT458808 CKB458808:CKP458808 CTX458808:CUL458808 DDT458808:DEH458808 DNP458808:DOD458808 DXL458808:DXZ458808 EHH458808:EHV458808 ERD458808:ERR458808 FAZ458808:FBN458808 FKV458808:FLJ458808 FUR458808:FVF458808 GEN458808:GFB458808 GOJ458808:GOX458808 GYF458808:GYT458808 HIB458808:HIP458808 HRX458808:HSL458808 IBT458808:ICH458808 ILP458808:IMD458808 IVL458808:IVZ458808 JFH458808:JFV458808 JPD458808:JPR458808 JYZ458808:JZN458808 KIV458808:KJJ458808 KSR458808:KTF458808 LCN458808:LDB458808 LMJ458808:LMX458808 LWF458808:LWT458808 MGB458808:MGP458808 MPX458808:MQL458808 MZT458808:NAH458808 NJP458808:NKD458808 NTL458808:NTZ458808 ODH458808:ODV458808 OND458808:ONR458808 OWZ458808:OXN458808 PGV458808:PHJ458808 PQR458808:PRF458808 QAN458808:QBB458808 QKJ458808:QKX458808 QUF458808:QUT458808 REB458808:REP458808 RNX458808:ROL458808 RXT458808:RYH458808 SHP458808:SID458808 SRL458808:SRZ458808 TBH458808:TBV458808 TLD458808:TLR458808 TUZ458808:TVN458808 UEV458808:UFJ458808 UOR458808:UPF458808 UYN458808:UZB458808 VIJ458808:VIX458808 VSF458808:VST458808 WCB458808:WCP458808 WLX458808:WML458808 WVT458808:WWH458808 J524344:Z524344 JH524344:JV524344 TD524344:TR524344 ACZ524344:ADN524344 AMV524344:ANJ524344 AWR524344:AXF524344 BGN524344:BHB524344 BQJ524344:BQX524344 CAF524344:CAT524344 CKB524344:CKP524344 CTX524344:CUL524344 DDT524344:DEH524344 DNP524344:DOD524344 DXL524344:DXZ524344 EHH524344:EHV524344 ERD524344:ERR524344 FAZ524344:FBN524344 FKV524344:FLJ524344 FUR524344:FVF524344 GEN524344:GFB524344 GOJ524344:GOX524344 GYF524344:GYT524344 HIB524344:HIP524344 HRX524344:HSL524344 IBT524344:ICH524344 ILP524344:IMD524344 IVL524344:IVZ524344 JFH524344:JFV524344 JPD524344:JPR524344 JYZ524344:JZN524344 KIV524344:KJJ524344 KSR524344:KTF524344 LCN524344:LDB524344 LMJ524344:LMX524344 LWF524344:LWT524344 MGB524344:MGP524344 MPX524344:MQL524344 MZT524344:NAH524344 NJP524344:NKD524344 NTL524344:NTZ524344 ODH524344:ODV524344 OND524344:ONR524344 OWZ524344:OXN524344 PGV524344:PHJ524344 PQR524344:PRF524344 QAN524344:QBB524344 QKJ524344:QKX524344 QUF524344:QUT524344 REB524344:REP524344 RNX524344:ROL524344 RXT524344:RYH524344 SHP524344:SID524344 SRL524344:SRZ524344 TBH524344:TBV524344 TLD524344:TLR524344 TUZ524344:TVN524344 UEV524344:UFJ524344 UOR524344:UPF524344 UYN524344:UZB524344 VIJ524344:VIX524344 VSF524344:VST524344 WCB524344:WCP524344 WLX524344:WML524344 WVT524344:WWH524344 J589880:Z589880 JH589880:JV589880 TD589880:TR589880 ACZ589880:ADN589880 AMV589880:ANJ589880 AWR589880:AXF589880 BGN589880:BHB589880 BQJ589880:BQX589880 CAF589880:CAT589880 CKB589880:CKP589880 CTX589880:CUL589880 DDT589880:DEH589880 DNP589880:DOD589880 DXL589880:DXZ589880 EHH589880:EHV589880 ERD589880:ERR589880 FAZ589880:FBN589880 FKV589880:FLJ589880 FUR589880:FVF589880 GEN589880:GFB589880 GOJ589880:GOX589880 GYF589880:GYT589880 HIB589880:HIP589880 HRX589880:HSL589880 IBT589880:ICH589880 ILP589880:IMD589880 IVL589880:IVZ589880 JFH589880:JFV589880 JPD589880:JPR589880 JYZ589880:JZN589880 KIV589880:KJJ589880 KSR589880:KTF589880 LCN589880:LDB589880 LMJ589880:LMX589880 LWF589880:LWT589880 MGB589880:MGP589880 MPX589880:MQL589880 MZT589880:NAH589880 NJP589880:NKD589880 NTL589880:NTZ589880 ODH589880:ODV589880 OND589880:ONR589880 OWZ589880:OXN589880 PGV589880:PHJ589880 PQR589880:PRF589880 QAN589880:QBB589880 QKJ589880:QKX589880 QUF589880:QUT589880 REB589880:REP589880 RNX589880:ROL589880 RXT589880:RYH589880 SHP589880:SID589880 SRL589880:SRZ589880 TBH589880:TBV589880 TLD589880:TLR589880 TUZ589880:TVN589880 UEV589880:UFJ589880 UOR589880:UPF589880 UYN589880:UZB589880 VIJ589880:VIX589880 VSF589880:VST589880 WCB589880:WCP589880 WLX589880:WML589880 WVT589880:WWH589880 J655416:Z655416 JH655416:JV655416 TD655416:TR655416 ACZ655416:ADN655416 AMV655416:ANJ655416 AWR655416:AXF655416 BGN655416:BHB655416 BQJ655416:BQX655416 CAF655416:CAT655416 CKB655416:CKP655416 CTX655416:CUL655416 DDT655416:DEH655416 DNP655416:DOD655416 DXL655416:DXZ655416 EHH655416:EHV655416 ERD655416:ERR655416 FAZ655416:FBN655416 FKV655416:FLJ655416 FUR655416:FVF655416 GEN655416:GFB655416 GOJ655416:GOX655416 GYF655416:GYT655416 HIB655416:HIP655416 HRX655416:HSL655416 IBT655416:ICH655416 ILP655416:IMD655416 IVL655416:IVZ655416 JFH655416:JFV655416 JPD655416:JPR655416 JYZ655416:JZN655416 KIV655416:KJJ655416 KSR655416:KTF655416 LCN655416:LDB655416 LMJ655416:LMX655416 LWF655416:LWT655416 MGB655416:MGP655416 MPX655416:MQL655416 MZT655416:NAH655416 NJP655416:NKD655416 NTL655416:NTZ655416 ODH655416:ODV655416 OND655416:ONR655416 OWZ655416:OXN655416 PGV655416:PHJ655416 PQR655416:PRF655416 QAN655416:QBB655416 QKJ655416:QKX655416 QUF655416:QUT655416 REB655416:REP655416 RNX655416:ROL655416 RXT655416:RYH655416 SHP655416:SID655416 SRL655416:SRZ655416 TBH655416:TBV655416 TLD655416:TLR655416 TUZ655416:TVN655416 UEV655416:UFJ655416 UOR655416:UPF655416 UYN655416:UZB655416 VIJ655416:VIX655416 VSF655416:VST655416 WCB655416:WCP655416 WLX655416:WML655416 WVT655416:WWH655416 J720952:Z720952 JH720952:JV720952 TD720952:TR720952 ACZ720952:ADN720952 AMV720952:ANJ720952 AWR720952:AXF720952 BGN720952:BHB720952 BQJ720952:BQX720952 CAF720952:CAT720952 CKB720952:CKP720952 CTX720952:CUL720952 DDT720952:DEH720952 DNP720952:DOD720952 DXL720952:DXZ720952 EHH720952:EHV720952 ERD720952:ERR720952 FAZ720952:FBN720952 FKV720952:FLJ720952 FUR720952:FVF720952 GEN720952:GFB720952 GOJ720952:GOX720952 GYF720952:GYT720952 HIB720952:HIP720952 HRX720952:HSL720952 IBT720952:ICH720952 ILP720952:IMD720952 IVL720952:IVZ720952 JFH720952:JFV720952 JPD720952:JPR720952 JYZ720952:JZN720952 KIV720952:KJJ720952 KSR720952:KTF720952 LCN720952:LDB720952 LMJ720952:LMX720952 LWF720952:LWT720952 MGB720952:MGP720952 MPX720952:MQL720952 MZT720952:NAH720952 NJP720952:NKD720952 NTL720952:NTZ720952 ODH720952:ODV720952 OND720952:ONR720952 OWZ720952:OXN720952 PGV720952:PHJ720952 PQR720952:PRF720952 QAN720952:QBB720952 QKJ720952:QKX720952 QUF720952:QUT720952 REB720952:REP720952 RNX720952:ROL720952 RXT720952:RYH720952 SHP720952:SID720952 SRL720952:SRZ720952 TBH720952:TBV720952 TLD720952:TLR720952 TUZ720952:TVN720952 UEV720952:UFJ720952 UOR720952:UPF720952 UYN720952:UZB720952 VIJ720952:VIX720952 VSF720952:VST720952 WCB720952:WCP720952 WLX720952:WML720952 WVT720952:WWH720952 J786488:Z786488 JH786488:JV786488 TD786488:TR786488 ACZ786488:ADN786488 AMV786488:ANJ786488 AWR786488:AXF786488 BGN786488:BHB786488 BQJ786488:BQX786488 CAF786488:CAT786488 CKB786488:CKP786488 CTX786488:CUL786488 DDT786488:DEH786488 DNP786488:DOD786488 DXL786488:DXZ786488 EHH786488:EHV786488 ERD786488:ERR786488 FAZ786488:FBN786488 FKV786488:FLJ786488 FUR786488:FVF786488 GEN786488:GFB786488 GOJ786488:GOX786488 GYF786488:GYT786488 HIB786488:HIP786488 HRX786488:HSL786488 IBT786488:ICH786488 ILP786488:IMD786488 IVL786488:IVZ786488 JFH786488:JFV786488 JPD786488:JPR786488 JYZ786488:JZN786488 KIV786488:KJJ786488 KSR786488:KTF786488 LCN786488:LDB786488 LMJ786488:LMX786488 LWF786488:LWT786488 MGB786488:MGP786488 MPX786488:MQL786488 MZT786488:NAH786488 NJP786488:NKD786488 NTL786488:NTZ786488 ODH786488:ODV786488 OND786488:ONR786488 OWZ786488:OXN786488 PGV786488:PHJ786488 PQR786488:PRF786488 QAN786488:QBB786488 QKJ786488:QKX786488 QUF786488:QUT786488 REB786488:REP786488 RNX786488:ROL786488 RXT786488:RYH786488 SHP786488:SID786488 SRL786488:SRZ786488 TBH786488:TBV786488 TLD786488:TLR786488 TUZ786488:TVN786488 UEV786488:UFJ786488 UOR786488:UPF786488 UYN786488:UZB786488 VIJ786488:VIX786488 VSF786488:VST786488 WCB786488:WCP786488 WLX786488:WML786488 WVT786488:WWH786488 J852024:Z852024 JH852024:JV852024 TD852024:TR852024 ACZ852024:ADN852024 AMV852024:ANJ852024 AWR852024:AXF852024 BGN852024:BHB852024 BQJ852024:BQX852024 CAF852024:CAT852024 CKB852024:CKP852024 CTX852024:CUL852024 DDT852024:DEH852024 DNP852024:DOD852024 DXL852024:DXZ852024 EHH852024:EHV852024 ERD852024:ERR852024 FAZ852024:FBN852024 FKV852024:FLJ852024 FUR852024:FVF852024 GEN852024:GFB852024 GOJ852024:GOX852024 GYF852024:GYT852024 HIB852024:HIP852024 HRX852024:HSL852024 IBT852024:ICH852024 ILP852024:IMD852024 IVL852024:IVZ852024 JFH852024:JFV852024 JPD852024:JPR852024 JYZ852024:JZN852024 KIV852024:KJJ852024 KSR852024:KTF852024 LCN852024:LDB852024 LMJ852024:LMX852024 LWF852024:LWT852024 MGB852024:MGP852024 MPX852024:MQL852024 MZT852024:NAH852024 NJP852024:NKD852024 NTL852024:NTZ852024 ODH852024:ODV852024 OND852024:ONR852024 OWZ852024:OXN852024 PGV852024:PHJ852024 PQR852024:PRF852024 QAN852024:QBB852024 QKJ852024:QKX852024 QUF852024:QUT852024 REB852024:REP852024 RNX852024:ROL852024 RXT852024:RYH852024 SHP852024:SID852024 SRL852024:SRZ852024 TBH852024:TBV852024 TLD852024:TLR852024 TUZ852024:TVN852024 UEV852024:UFJ852024 UOR852024:UPF852024 UYN852024:UZB852024 VIJ852024:VIX852024 VSF852024:VST852024 WCB852024:WCP852024 WLX852024:WML852024 WVT852024:WWH852024 J917560:Z917560 JH917560:JV917560 TD917560:TR917560 ACZ917560:ADN917560 AMV917560:ANJ917560 AWR917560:AXF917560 BGN917560:BHB917560 BQJ917560:BQX917560 CAF917560:CAT917560 CKB917560:CKP917560 CTX917560:CUL917560 DDT917560:DEH917560 DNP917560:DOD917560 DXL917560:DXZ917560 EHH917560:EHV917560 ERD917560:ERR917560 FAZ917560:FBN917560 FKV917560:FLJ917560 FUR917560:FVF917560 GEN917560:GFB917560 GOJ917560:GOX917560 GYF917560:GYT917560 HIB917560:HIP917560 HRX917560:HSL917560 IBT917560:ICH917560 ILP917560:IMD917560 IVL917560:IVZ917560 JFH917560:JFV917560 JPD917560:JPR917560 JYZ917560:JZN917560 KIV917560:KJJ917560 KSR917560:KTF917560 LCN917560:LDB917560 LMJ917560:LMX917560 LWF917560:LWT917560 MGB917560:MGP917560 MPX917560:MQL917560 MZT917560:NAH917560 NJP917560:NKD917560 NTL917560:NTZ917560 ODH917560:ODV917560 OND917560:ONR917560 OWZ917560:OXN917560 PGV917560:PHJ917560 PQR917560:PRF917560 QAN917560:QBB917560 QKJ917560:QKX917560 QUF917560:QUT917560 REB917560:REP917560 RNX917560:ROL917560 RXT917560:RYH917560 SHP917560:SID917560 SRL917560:SRZ917560 TBH917560:TBV917560 TLD917560:TLR917560 TUZ917560:TVN917560 UEV917560:UFJ917560 UOR917560:UPF917560 UYN917560:UZB917560 VIJ917560:VIX917560 VSF917560:VST917560 WCB917560:WCP917560 WLX917560:WML917560 WVT917560:WWH917560 J983096:Z983096 JH983096:JV983096 TD983096:TR983096 ACZ983096:ADN983096 AMV983096:ANJ983096 AWR983096:AXF983096 BGN983096:BHB983096 BQJ983096:BQX983096 CAF983096:CAT983096 CKB983096:CKP983096 CTX983096:CUL983096 DDT983096:DEH983096 DNP983096:DOD983096 DXL983096:DXZ983096 EHH983096:EHV983096 ERD983096:ERR983096 FAZ983096:FBN983096 FKV983096:FLJ983096 FUR983096:FVF983096 GEN983096:GFB983096 GOJ983096:GOX983096 GYF983096:GYT983096 HIB983096:HIP983096 HRX983096:HSL983096 IBT983096:ICH983096 ILP983096:IMD983096 IVL983096:IVZ983096 JFH983096:JFV983096 JPD983096:JPR983096 JYZ983096:JZN983096 KIV983096:KJJ983096 KSR983096:KTF983096 LCN983096:LDB983096 LMJ983096:LMX983096 LWF983096:LWT983096 MGB983096:MGP983096 MPX983096:MQL983096 MZT983096:NAH983096 NJP983096:NKD983096 NTL983096:NTZ983096 ODH983096:ODV983096 OND983096:ONR983096 OWZ983096:OXN983096 PGV983096:PHJ983096 PQR983096:PRF983096 QAN983096:QBB983096 QKJ983096:QKX983096 QUF983096:QUT983096 REB983096:REP983096 RNX983096:ROL983096 RXT983096:RYH983096 SHP983096:SID983096 SRL983096:SRZ983096 TBH983096:TBV983096 TLD983096:TLR983096 TUZ983096:TVN983096 UEV983096:UFJ983096 UOR983096:UPF983096 UYN983096:UZB983096 VIJ983096:VIX983096 VSF983096:VST983096 WCB983096:WCP983096 WLX983096:WML983096 WVT983096:WWH983096 J58:Z58 JH58:JV58 TD58:TR58 ACZ58:ADN58 AMV58:ANJ58 AWR58:AXF58 BGN58:BHB58 BQJ58:BQX58 CAF58:CAT58 CKB58:CKP58 CTX58:CUL58 DDT58:DEH58 DNP58:DOD58 DXL58:DXZ58 EHH58:EHV58 ERD58:ERR58 FAZ58:FBN58 FKV58:FLJ58 FUR58:FVF58 GEN58:GFB58 GOJ58:GOX58 GYF58:GYT58 HIB58:HIP58 HRX58:HSL58 IBT58:ICH58 ILP58:IMD58 IVL58:IVZ58 JFH58:JFV58 JPD58:JPR58 JYZ58:JZN58 KIV58:KJJ58 KSR58:KTF58 LCN58:LDB58 LMJ58:LMX58 LWF58:LWT58 MGB58:MGP58 MPX58:MQL58 MZT58:NAH58 NJP58:NKD58 NTL58:NTZ58 ODH58:ODV58 OND58:ONR58 OWZ58:OXN58 PGV58:PHJ58 PQR58:PRF58 QAN58:QBB58 QKJ58:QKX58 QUF58:QUT58 REB58:REP58 RNX58:ROL58 RXT58:RYH58 SHP58:SID58 SRL58:SRZ58 TBH58:TBV58 TLD58:TLR58 TUZ58:TVN58 UEV58:UFJ58 UOR58:UPF58 UYN58:UZB58 VIJ58:VIX58 VSF58:VST58 WCB58:WCP58 WLX58:WML58 WVT58:WWH58 J65594:Z65594 JH65594:JV65594 TD65594:TR65594 ACZ65594:ADN65594 AMV65594:ANJ65594 AWR65594:AXF65594 BGN65594:BHB65594 BQJ65594:BQX65594 CAF65594:CAT65594 CKB65594:CKP65594 CTX65594:CUL65594 DDT65594:DEH65594 DNP65594:DOD65594 DXL65594:DXZ65594 EHH65594:EHV65594 ERD65594:ERR65594 FAZ65594:FBN65594 FKV65594:FLJ65594 FUR65594:FVF65594 GEN65594:GFB65594 GOJ65594:GOX65594 GYF65594:GYT65594 HIB65594:HIP65594 HRX65594:HSL65594 IBT65594:ICH65594 ILP65594:IMD65594 IVL65594:IVZ65594 JFH65594:JFV65594 JPD65594:JPR65594 JYZ65594:JZN65594 KIV65594:KJJ65594 KSR65594:KTF65594 LCN65594:LDB65594 LMJ65594:LMX65594 LWF65594:LWT65594 MGB65594:MGP65594 MPX65594:MQL65594 MZT65594:NAH65594 NJP65594:NKD65594 NTL65594:NTZ65594 ODH65594:ODV65594 OND65594:ONR65594 OWZ65594:OXN65594 PGV65594:PHJ65594 PQR65594:PRF65594 QAN65594:QBB65594 QKJ65594:QKX65594 QUF65594:QUT65594 REB65594:REP65594 RNX65594:ROL65594 RXT65594:RYH65594 SHP65594:SID65594 SRL65594:SRZ65594 TBH65594:TBV65594 TLD65594:TLR65594 TUZ65594:TVN65594 UEV65594:UFJ65594 UOR65594:UPF65594 UYN65594:UZB65594 VIJ65594:VIX65594 VSF65594:VST65594 WCB65594:WCP65594 WLX65594:WML65594 WVT65594:WWH65594 J131130:Z131130 JH131130:JV131130 TD131130:TR131130 ACZ131130:ADN131130 AMV131130:ANJ131130 AWR131130:AXF131130 BGN131130:BHB131130 BQJ131130:BQX131130 CAF131130:CAT131130 CKB131130:CKP131130 CTX131130:CUL131130 DDT131130:DEH131130 DNP131130:DOD131130 DXL131130:DXZ131130 EHH131130:EHV131130 ERD131130:ERR131130 FAZ131130:FBN131130 FKV131130:FLJ131130 FUR131130:FVF131130 GEN131130:GFB131130 GOJ131130:GOX131130 GYF131130:GYT131130 HIB131130:HIP131130 HRX131130:HSL131130 IBT131130:ICH131130 ILP131130:IMD131130 IVL131130:IVZ131130 JFH131130:JFV131130 JPD131130:JPR131130 JYZ131130:JZN131130 KIV131130:KJJ131130 KSR131130:KTF131130 LCN131130:LDB131130 LMJ131130:LMX131130 LWF131130:LWT131130 MGB131130:MGP131130 MPX131130:MQL131130 MZT131130:NAH131130 NJP131130:NKD131130 NTL131130:NTZ131130 ODH131130:ODV131130 OND131130:ONR131130 OWZ131130:OXN131130 PGV131130:PHJ131130 PQR131130:PRF131130 QAN131130:QBB131130 QKJ131130:QKX131130 QUF131130:QUT131130 REB131130:REP131130 RNX131130:ROL131130 RXT131130:RYH131130 SHP131130:SID131130 SRL131130:SRZ131130 TBH131130:TBV131130 TLD131130:TLR131130 TUZ131130:TVN131130 UEV131130:UFJ131130 UOR131130:UPF131130 UYN131130:UZB131130 VIJ131130:VIX131130 VSF131130:VST131130 WCB131130:WCP131130 WLX131130:WML131130 WVT131130:WWH131130 J196666:Z196666 JH196666:JV196666 TD196666:TR196666 ACZ196666:ADN196666 AMV196666:ANJ196666 AWR196666:AXF196666 BGN196666:BHB196666 BQJ196666:BQX196666 CAF196666:CAT196666 CKB196666:CKP196666 CTX196666:CUL196666 DDT196666:DEH196666 DNP196666:DOD196666 DXL196666:DXZ196666 EHH196666:EHV196666 ERD196666:ERR196666 FAZ196666:FBN196666 FKV196666:FLJ196666 FUR196666:FVF196666 GEN196666:GFB196666 GOJ196666:GOX196666 GYF196666:GYT196666 HIB196666:HIP196666 HRX196666:HSL196666 IBT196666:ICH196666 ILP196666:IMD196666 IVL196666:IVZ196666 JFH196666:JFV196666 JPD196666:JPR196666 JYZ196666:JZN196666 KIV196666:KJJ196666 KSR196666:KTF196666 LCN196666:LDB196666 LMJ196666:LMX196666 LWF196666:LWT196666 MGB196666:MGP196666 MPX196666:MQL196666 MZT196666:NAH196666 NJP196666:NKD196666 NTL196666:NTZ196666 ODH196666:ODV196666 OND196666:ONR196666 OWZ196666:OXN196666 PGV196666:PHJ196666 PQR196666:PRF196666 QAN196666:QBB196666 QKJ196666:QKX196666 QUF196666:QUT196666 REB196666:REP196666 RNX196666:ROL196666 RXT196666:RYH196666 SHP196666:SID196666 SRL196666:SRZ196666 TBH196666:TBV196666 TLD196666:TLR196666 TUZ196666:TVN196666 UEV196666:UFJ196666 UOR196666:UPF196666 UYN196666:UZB196666 VIJ196666:VIX196666 VSF196666:VST196666 WCB196666:WCP196666 WLX196666:WML196666 WVT196666:WWH196666 J262202:Z262202 JH262202:JV262202 TD262202:TR262202 ACZ262202:ADN262202 AMV262202:ANJ262202 AWR262202:AXF262202 BGN262202:BHB262202 BQJ262202:BQX262202 CAF262202:CAT262202 CKB262202:CKP262202 CTX262202:CUL262202 DDT262202:DEH262202 DNP262202:DOD262202 DXL262202:DXZ262202 EHH262202:EHV262202 ERD262202:ERR262202 FAZ262202:FBN262202 FKV262202:FLJ262202 FUR262202:FVF262202 GEN262202:GFB262202 GOJ262202:GOX262202 GYF262202:GYT262202 HIB262202:HIP262202 HRX262202:HSL262202 IBT262202:ICH262202 ILP262202:IMD262202 IVL262202:IVZ262202 JFH262202:JFV262202 JPD262202:JPR262202 JYZ262202:JZN262202 KIV262202:KJJ262202 KSR262202:KTF262202 LCN262202:LDB262202 LMJ262202:LMX262202 LWF262202:LWT262202 MGB262202:MGP262202 MPX262202:MQL262202 MZT262202:NAH262202 NJP262202:NKD262202 NTL262202:NTZ262202 ODH262202:ODV262202 OND262202:ONR262202 OWZ262202:OXN262202 PGV262202:PHJ262202 PQR262202:PRF262202 QAN262202:QBB262202 QKJ262202:QKX262202 QUF262202:QUT262202 REB262202:REP262202 RNX262202:ROL262202 RXT262202:RYH262202 SHP262202:SID262202 SRL262202:SRZ262202 TBH262202:TBV262202 TLD262202:TLR262202 TUZ262202:TVN262202 UEV262202:UFJ262202 UOR262202:UPF262202 UYN262202:UZB262202 VIJ262202:VIX262202 VSF262202:VST262202 WCB262202:WCP262202 WLX262202:WML262202 WVT262202:WWH262202 J327738:Z327738 JH327738:JV327738 TD327738:TR327738 ACZ327738:ADN327738 AMV327738:ANJ327738 AWR327738:AXF327738 BGN327738:BHB327738 BQJ327738:BQX327738 CAF327738:CAT327738 CKB327738:CKP327738 CTX327738:CUL327738 DDT327738:DEH327738 DNP327738:DOD327738 DXL327738:DXZ327738 EHH327738:EHV327738 ERD327738:ERR327738 FAZ327738:FBN327738 FKV327738:FLJ327738 FUR327738:FVF327738 GEN327738:GFB327738 GOJ327738:GOX327738 GYF327738:GYT327738 HIB327738:HIP327738 HRX327738:HSL327738 IBT327738:ICH327738 ILP327738:IMD327738 IVL327738:IVZ327738 JFH327738:JFV327738 JPD327738:JPR327738 JYZ327738:JZN327738 KIV327738:KJJ327738 KSR327738:KTF327738 LCN327738:LDB327738 LMJ327738:LMX327738 LWF327738:LWT327738 MGB327738:MGP327738 MPX327738:MQL327738 MZT327738:NAH327738 NJP327738:NKD327738 NTL327738:NTZ327738 ODH327738:ODV327738 OND327738:ONR327738 OWZ327738:OXN327738 PGV327738:PHJ327738 PQR327738:PRF327738 QAN327738:QBB327738 QKJ327738:QKX327738 QUF327738:QUT327738 REB327738:REP327738 RNX327738:ROL327738 RXT327738:RYH327738 SHP327738:SID327738 SRL327738:SRZ327738 TBH327738:TBV327738 TLD327738:TLR327738 TUZ327738:TVN327738 UEV327738:UFJ327738 UOR327738:UPF327738 UYN327738:UZB327738 VIJ327738:VIX327738 VSF327738:VST327738 WCB327738:WCP327738 WLX327738:WML327738 WVT327738:WWH327738 J393274:Z393274 JH393274:JV393274 TD393274:TR393274 ACZ393274:ADN393274 AMV393274:ANJ393274 AWR393274:AXF393274 BGN393274:BHB393274 BQJ393274:BQX393274 CAF393274:CAT393274 CKB393274:CKP393274 CTX393274:CUL393274 DDT393274:DEH393274 DNP393274:DOD393274 DXL393274:DXZ393274 EHH393274:EHV393274 ERD393274:ERR393274 FAZ393274:FBN393274 FKV393274:FLJ393274 FUR393274:FVF393274 GEN393274:GFB393274 GOJ393274:GOX393274 GYF393274:GYT393274 HIB393274:HIP393274 HRX393274:HSL393274 IBT393274:ICH393274 ILP393274:IMD393274 IVL393274:IVZ393274 JFH393274:JFV393274 JPD393274:JPR393274 JYZ393274:JZN393274 KIV393274:KJJ393274 KSR393274:KTF393274 LCN393274:LDB393274 LMJ393274:LMX393274 LWF393274:LWT393274 MGB393274:MGP393274 MPX393274:MQL393274 MZT393274:NAH393274 NJP393274:NKD393274 NTL393274:NTZ393274 ODH393274:ODV393274 OND393274:ONR393274 OWZ393274:OXN393274 PGV393274:PHJ393274 PQR393274:PRF393274 QAN393274:QBB393274 QKJ393274:QKX393274 QUF393274:QUT393274 REB393274:REP393274 RNX393274:ROL393274 RXT393274:RYH393274 SHP393274:SID393274 SRL393274:SRZ393274 TBH393274:TBV393274 TLD393274:TLR393274 TUZ393274:TVN393274 UEV393274:UFJ393274 UOR393274:UPF393274 UYN393274:UZB393274 VIJ393274:VIX393274 VSF393274:VST393274 WCB393274:WCP393274 WLX393274:WML393274 WVT393274:WWH393274 J458810:Z458810 JH458810:JV458810 TD458810:TR458810 ACZ458810:ADN458810 AMV458810:ANJ458810 AWR458810:AXF458810 BGN458810:BHB458810 BQJ458810:BQX458810 CAF458810:CAT458810 CKB458810:CKP458810 CTX458810:CUL458810 DDT458810:DEH458810 DNP458810:DOD458810 DXL458810:DXZ458810 EHH458810:EHV458810 ERD458810:ERR458810 FAZ458810:FBN458810 FKV458810:FLJ458810 FUR458810:FVF458810 GEN458810:GFB458810 GOJ458810:GOX458810 GYF458810:GYT458810 HIB458810:HIP458810 HRX458810:HSL458810 IBT458810:ICH458810 ILP458810:IMD458810 IVL458810:IVZ458810 JFH458810:JFV458810 JPD458810:JPR458810 JYZ458810:JZN458810 KIV458810:KJJ458810 KSR458810:KTF458810 LCN458810:LDB458810 LMJ458810:LMX458810 LWF458810:LWT458810 MGB458810:MGP458810 MPX458810:MQL458810 MZT458810:NAH458810 NJP458810:NKD458810 NTL458810:NTZ458810 ODH458810:ODV458810 OND458810:ONR458810 OWZ458810:OXN458810 PGV458810:PHJ458810 PQR458810:PRF458810 QAN458810:QBB458810 QKJ458810:QKX458810 QUF458810:QUT458810 REB458810:REP458810 RNX458810:ROL458810 RXT458810:RYH458810 SHP458810:SID458810 SRL458810:SRZ458810 TBH458810:TBV458810 TLD458810:TLR458810 TUZ458810:TVN458810 UEV458810:UFJ458810 UOR458810:UPF458810 UYN458810:UZB458810 VIJ458810:VIX458810 VSF458810:VST458810 WCB458810:WCP458810 WLX458810:WML458810 WVT458810:WWH458810 J524346:Z524346 JH524346:JV524346 TD524346:TR524346 ACZ524346:ADN524346 AMV524346:ANJ524346 AWR524346:AXF524346 BGN524346:BHB524346 BQJ524346:BQX524346 CAF524346:CAT524346 CKB524346:CKP524346 CTX524346:CUL524346 DDT524346:DEH524346 DNP524346:DOD524346 DXL524346:DXZ524346 EHH524346:EHV524346 ERD524346:ERR524346 FAZ524346:FBN524346 FKV524346:FLJ524346 FUR524346:FVF524346 GEN524346:GFB524346 GOJ524346:GOX524346 GYF524346:GYT524346 HIB524346:HIP524346 HRX524346:HSL524346 IBT524346:ICH524346 ILP524346:IMD524346 IVL524346:IVZ524346 JFH524346:JFV524346 JPD524346:JPR524346 JYZ524346:JZN524346 KIV524346:KJJ524346 KSR524346:KTF524346 LCN524346:LDB524346 LMJ524346:LMX524346 LWF524346:LWT524346 MGB524346:MGP524346 MPX524346:MQL524346 MZT524346:NAH524346 NJP524346:NKD524346 NTL524346:NTZ524346 ODH524346:ODV524346 OND524346:ONR524346 OWZ524346:OXN524346 PGV524346:PHJ524346 PQR524346:PRF524346 QAN524346:QBB524346 QKJ524346:QKX524346 QUF524346:QUT524346 REB524346:REP524346 RNX524346:ROL524346 RXT524346:RYH524346 SHP524346:SID524346 SRL524346:SRZ524346 TBH524346:TBV524346 TLD524346:TLR524346 TUZ524346:TVN524346 UEV524346:UFJ524346 UOR524346:UPF524346 UYN524346:UZB524346 VIJ524346:VIX524346 VSF524346:VST524346 WCB524346:WCP524346 WLX524346:WML524346 WVT524346:WWH524346 J589882:Z589882 JH589882:JV589882 TD589882:TR589882 ACZ589882:ADN589882 AMV589882:ANJ589882 AWR589882:AXF589882 BGN589882:BHB589882 BQJ589882:BQX589882 CAF589882:CAT589882 CKB589882:CKP589882 CTX589882:CUL589882 DDT589882:DEH589882 DNP589882:DOD589882 DXL589882:DXZ589882 EHH589882:EHV589882 ERD589882:ERR589882 FAZ589882:FBN589882 FKV589882:FLJ589882 FUR589882:FVF589882 GEN589882:GFB589882 GOJ589882:GOX589882 GYF589882:GYT589882 HIB589882:HIP589882 HRX589882:HSL589882 IBT589882:ICH589882 ILP589882:IMD589882 IVL589882:IVZ589882 JFH589882:JFV589882 JPD589882:JPR589882 JYZ589882:JZN589882 KIV589882:KJJ589882 KSR589882:KTF589882 LCN589882:LDB589882 LMJ589882:LMX589882 LWF589882:LWT589882 MGB589882:MGP589882 MPX589882:MQL589882 MZT589882:NAH589882 NJP589882:NKD589882 NTL589882:NTZ589882 ODH589882:ODV589882 OND589882:ONR589882 OWZ589882:OXN589882 PGV589882:PHJ589882 PQR589882:PRF589882 QAN589882:QBB589882 QKJ589882:QKX589882 QUF589882:QUT589882 REB589882:REP589882 RNX589882:ROL589882 RXT589882:RYH589882 SHP589882:SID589882 SRL589882:SRZ589882 TBH589882:TBV589882 TLD589882:TLR589882 TUZ589882:TVN589882 UEV589882:UFJ589882 UOR589882:UPF589882 UYN589882:UZB589882 VIJ589882:VIX589882 VSF589882:VST589882 WCB589882:WCP589882 WLX589882:WML589882 WVT589882:WWH589882 J655418:Z655418 JH655418:JV655418 TD655418:TR655418 ACZ655418:ADN655418 AMV655418:ANJ655418 AWR655418:AXF655418 BGN655418:BHB655418 BQJ655418:BQX655418 CAF655418:CAT655418 CKB655418:CKP655418 CTX655418:CUL655418 DDT655418:DEH655418 DNP655418:DOD655418 DXL655418:DXZ655418 EHH655418:EHV655418 ERD655418:ERR655418 FAZ655418:FBN655418 FKV655418:FLJ655418 FUR655418:FVF655418 GEN655418:GFB655418 GOJ655418:GOX655418 GYF655418:GYT655418 HIB655418:HIP655418 HRX655418:HSL655418 IBT655418:ICH655418 ILP655418:IMD655418 IVL655418:IVZ655418 JFH655418:JFV655418 JPD655418:JPR655418 JYZ655418:JZN655418 KIV655418:KJJ655418 KSR655418:KTF655418 LCN655418:LDB655418 LMJ655418:LMX655418 LWF655418:LWT655418 MGB655418:MGP655418 MPX655418:MQL655418 MZT655418:NAH655418 NJP655418:NKD655418 NTL655418:NTZ655418 ODH655418:ODV655418 OND655418:ONR655418 OWZ655418:OXN655418 PGV655418:PHJ655418 PQR655418:PRF655418 QAN655418:QBB655418 QKJ655418:QKX655418 QUF655418:QUT655418 REB655418:REP655418 RNX655418:ROL655418 RXT655418:RYH655418 SHP655418:SID655418 SRL655418:SRZ655418 TBH655418:TBV655418 TLD655418:TLR655418 TUZ655418:TVN655418 UEV655418:UFJ655418 UOR655418:UPF655418 UYN655418:UZB655418 VIJ655418:VIX655418 VSF655418:VST655418 WCB655418:WCP655418 WLX655418:WML655418 WVT655418:WWH655418 J720954:Z720954 JH720954:JV720954 TD720954:TR720954 ACZ720954:ADN720954 AMV720954:ANJ720954 AWR720954:AXF720954 BGN720954:BHB720954 BQJ720954:BQX720954 CAF720954:CAT720954 CKB720954:CKP720954 CTX720954:CUL720954 DDT720954:DEH720954 DNP720954:DOD720954 DXL720954:DXZ720954 EHH720954:EHV720954 ERD720954:ERR720954 FAZ720954:FBN720954 FKV720954:FLJ720954 FUR720954:FVF720954 GEN720954:GFB720954 GOJ720954:GOX720954 GYF720954:GYT720954 HIB720954:HIP720954 HRX720954:HSL720954 IBT720954:ICH720954 ILP720954:IMD720954 IVL720954:IVZ720954 JFH720954:JFV720954 JPD720954:JPR720954 JYZ720954:JZN720954 KIV720954:KJJ720954 KSR720954:KTF720954 LCN720954:LDB720954 LMJ720954:LMX720954 LWF720954:LWT720954 MGB720954:MGP720954 MPX720954:MQL720954 MZT720954:NAH720954 NJP720954:NKD720954 NTL720954:NTZ720954 ODH720954:ODV720954 OND720954:ONR720954 OWZ720954:OXN720954 PGV720954:PHJ720954 PQR720954:PRF720954 QAN720954:QBB720954 QKJ720954:QKX720954 QUF720954:QUT720954 REB720954:REP720954 RNX720954:ROL720954 RXT720954:RYH720954 SHP720954:SID720954 SRL720954:SRZ720954 TBH720954:TBV720954 TLD720954:TLR720954 TUZ720954:TVN720954 UEV720954:UFJ720954 UOR720954:UPF720954 UYN720954:UZB720954 VIJ720954:VIX720954 VSF720954:VST720954 WCB720954:WCP720954 WLX720954:WML720954 WVT720954:WWH720954 J786490:Z786490 JH786490:JV786490 TD786490:TR786490 ACZ786490:ADN786490 AMV786490:ANJ786490 AWR786490:AXF786490 BGN786490:BHB786490 BQJ786490:BQX786490 CAF786490:CAT786490 CKB786490:CKP786490 CTX786490:CUL786490 DDT786490:DEH786490 DNP786490:DOD786490 DXL786490:DXZ786490 EHH786490:EHV786490 ERD786490:ERR786490 FAZ786490:FBN786490 FKV786490:FLJ786490 FUR786490:FVF786490 GEN786490:GFB786490 GOJ786490:GOX786490 GYF786490:GYT786490 HIB786490:HIP786490 HRX786490:HSL786490 IBT786490:ICH786490 ILP786490:IMD786490 IVL786490:IVZ786490 JFH786490:JFV786490 JPD786490:JPR786490 JYZ786490:JZN786490 KIV786490:KJJ786490 KSR786490:KTF786490 LCN786490:LDB786490 LMJ786490:LMX786490 LWF786490:LWT786490 MGB786490:MGP786490 MPX786490:MQL786490 MZT786490:NAH786490 NJP786490:NKD786490 NTL786490:NTZ786490 ODH786490:ODV786490 OND786490:ONR786490 OWZ786490:OXN786490 PGV786490:PHJ786490 PQR786490:PRF786490 QAN786490:QBB786490 QKJ786490:QKX786490 QUF786490:QUT786490 REB786490:REP786490 RNX786490:ROL786490 RXT786490:RYH786490 SHP786490:SID786490 SRL786490:SRZ786490 TBH786490:TBV786490 TLD786490:TLR786490 TUZ786490:TVN786490 UEV786490:UFJ786490 UOR786490:UPF786490 UYN786490:UZB786490 VIJ786490:VIX786490 VSF786490:VST786490 WCB786490:WCP786490 WLX786490:WML786490 WVT786490:WWH786490 J852026:Z852026 JH852026:JV852026 TD852026:TR852026 ACZ852026:ADN852026 AMV852026:ANJ852026 AWR852026:AXF852026 BGN852026:BHB852026 BQJ852026:BQX852026 CAF852026:CAT852026 CKB852026:CKP852026 CTX852026:CUL852026 DDT852026:DEH852026 DNP852026:DOD852026 DXL852026:DXZ852026 EHH852026:EHV852026 ERD852026:ERR852026 FAZ852026:FBN852026 FKV852026:FLJ852026 FUR852026:FVF852026 GEN852026:GFB852026 GOJ852026:GOX852026 GYF852026:GYT852026 HIB852026:HIP852026 HRX852026:HSL852026 IBT852026:ICH852026 ILP852026:IMD852026 IVL852026:IVZ852026 JFH852026:JFV852026 JPD852026:JPR852026 JYZ852026:JZN852026 KIV852026:KJJ852026 KSR852026:KTF852026 LCN852026:LDB852026 LMJ852026:LMX852026 LWF852026:LWT852026 MGB852026:MGP852026 MPX852026:MQL852026 MZT852026:NAH852026 NJP852026:NKD852026 NTL852026:NTZ852026 ODH852026:ODV852026 OND852026:ONR852026 OWZ852026:OXN852026 PGV852026:PHJ852026 PQR852026:PRF852026 QAN852026:QBB852026 QKJ852026:QKX852026 QUF852026:QUT852026 REB852026:REP852026 RNX852026:ROL852026 RXT852026:RYH852026 SHP852026:SID852026 SRL852026:SRZ852026 TBH852026:TBV852026 TLD852026:TLR852026 TUZ852026:TVN852026 UEV852026:UFJ852026 UOR852026:UPF852026 UYN852026:UZB852026 VIJ852026:VIX852026 VSF852026:VST852026 WCB852026:WCP852026 WLX852026:WML852026 WVT852026:WWH852026 J917562:Z917562 JH917562:JV917562 TD917562:TR917562 ACZ917562:ADN917562 AMV917562:ANJ917562 AWR917562:AXF917562 BGN917562:BHB917562 BQJ917562:BQX917562 CAF917562:CAT917562 CKB917562:CKP917562 CTX917562:CUL917562 DDT917562:DEH917562 DNP917562:DOD917562 DXL917562:DXZ917562 EHH917562:EHV917562 ERD917562:ERR917562 FAZ917562:FBN917562 FKV917562:FLJ917562 FUR917562:FVF917562 GEN917562:GFB917562 GOJ917562:GOX917562 GYF917562:GYT917562 HIB917562:HIP917562 HRX917562:HSL917562 IBT917562:ICH917562 ILP917562:IMD917562 IVL917562:IVZ917562 JFH917562:JFV917562 JPD917562:JPR917562 JYZ917562:JZN917562 KIV917562:KJJ917562 KSR917562:KTF917562 LCN917562:LDB917562 LMJ917562:LMX917562 LWF917562:LWT917562 MGB917562:MGP917562 MPX917562:MQL917562 MZT917562:NAH917562 NJP917562:NKD917562 NTL917562:NTZ917562 ODH917562:ODV917562 OND917562:ONR917562 OWZ917562:OXN917562 PGV917562:PHJ917562 PQR917562:PRF917562 QAN917562:QBB917562 QKJ917562:QKX917562 QUF917562:QUT917562 REB917562:REP917562 RNX917562:ROL917562 RXT917562:RYH917562 SHP917562:SID917562 SRL917562:SRZ917562 TBH917562:TBV917562 TLD917562:TLR917562 TUZ917562:TVN917562 UEV917562:UFJ917562 UOR917562:UPF917562 UYN917562:UZB917562 VIJ917562:VIX917562 VSF917562:VST917562 WCB917562:WCP917562 WLX917562:WML917562 WVT917562:WWH917562 J983098:Z983098 JH983098:JV983098 TD983098:TR983098 ACZ983098:ADN983098 AMV983098:ANJ983098 AWR983098:AXF983098 BGN983098:BHB983098 BQJ983098:BQX983098 CAF983098:CAT983098 CKB983098:CKP983098 CTX983098:CUL983098 DDT983098:DEH983098 DNP983098:DOD983098 DXL983098:DXZ983098 EHH983098:EHV983098 ERD983098:ERR983098 FAZ983098:FBN983098 FKV983098:FLJ983098 FUR983098:FVF983098 GEN983098:GFB983098 GOJ983098:GOX983098 GYF983098:GYT983098 HIB983098:HIP983098 HRX983098:HSL983098 IBT983098:ICH983098 ILP983098:IMD983098 IVL983098:IVZ983098 JFH983098:JFV983098 JPD983098:JPR983098 JYZ983098:JZN983098 KIV983098:KJJ983098 KSR983098:KTF983098 LCN983098:LDB983098 LMJ983098:LMX983098 LWF983098:LWT983098 MGB983098:MGP983098 MPX983098:MQL983098 MZT983098:NAH983098 NJP983098:NKD983098 NTL983098:NTZ983098 ODH983098:ODV983098 OND983098:ONR983098 OWZ983098:OXN983098 PGV983098:PHJ983098 PQR983098:PRF983098 QAN983098:QBB983098 QKJ983098:QKX983098 QUF983098:QUT983098 REB983098:REP983098 RNX983098:ROL983098 RXT983098:RYH983098 SHP983098:SID983098 SRL983098:SRZ983098 TBH983098:TBV983098 TLD983098:TLR983098 TUZ983098:TVN983098 UEV983098:UFJ983098 UOR983098:UPF983098 UYN983098:UZB983098 VIJ983098:VIX983098 VSF983098:VST983098 WCB983098:WCP983098 WLX983098:WML983098 WVT983098:WWH983098 J60:Z60 JH60:JV60 TD60:TR60 ACZ60:ADN60 AMV60:ANJ60 AWR60:AXF60 BGN60:BHB60 BQJ60:BQX60 CAF60:CAT60 CKB60:CKP60 CTX60:CUL60 DDT60:DEH60 DNP60:DOD60 DXL60:DXZ60 EHH60:EHV60 ERD60:ERR60 FAZ60:FBN60 FKV60:FLJ60 FUR60:FVF60 GEN60:GFB60 GOJ60:GOX60 GYF60:GYT60 HIB60:HIP60 HRX60:HSL60 IBT60:ICH60 ILP60:IMD60 IVL60:IVZ60 JFH60:JFV60 JPD60:JPR60 JYZ60:JZN60 KIV60:KJJ60 KSR60:KTF60 LCN60:LDB60 LMJ60:LMX60 LWF60:LWT60 MGB60:MGP60 MPX60:MQL60 MZT60:NAH60 NJP60:NKD60 NTL60:NTZ60 ODH60:ODV60 OND60:ONR60 OWZ60:OXN60 PGV60:PHJ60 PQR60:PRF60 QAN60:QBB60 QKJ60:QKX60 QUF60:QUT60 REB60:REP60 RNX60:ROL60 RXT60:RYH60 SHP60:SID60 SRL60:SRZ60 TBH60:TBV60 TLD60:TLR60 TUZ60:TVN60 UEV60:UFJ60 UOR60:UPF60 UYN60:UZB60 VIJ60:VIX60 VSF60:VST60 WCB60:WCP60 WLX60:WML60 WVT60:WWH60 J65596:Z65596 JH65596:JV65596 TD65596:TR65596 ACZ65596:ADN65596 AMV65596:ANJ65596 AWR65596:AXF65596 BGN65596:BHB65596 BQJ65596:BQX65596 CAF65596:CAT65596 CKB65596:CKP65596 CTX65596:CUL65596 DDT65596:DEH65596 DNP65596:DOD65596 DXL65596:DXZ65596 EHH65596:EHV65596 ERD65596:ERR65596 FAZ65596:FBN65596 FKV65596:FLJ65596 FUR65596:FVF65596 GEN65596:GFB65596 GOJ65596:GOX65596 GYF65596:GYT65596 HIB65596:HIP65596 HRX65596:HSL65596 IBT65596:ICH65596 ILP65596:IMD65596 IVL65596:IVZ65596 JFH65596:JFV65596 JPD65596:JPR65596 JYZ65596:JZN65596 KIV65596:KJJ65596 KSR65596:KTF65596 LCN65596:LDB65596 LMJ65596:LMX65596 LWF65596:LWT65596 MGB65596:MGP65596 MPX65596:MQL65596 MZT65596:NAH65596 NJP65596:NKD65596 NTL65596:NTZ65596 ODH65596:ODV65596 OND65596:ONR65596 OWZ65596:OXN65596 PGV65596:PHJ65596 PQR65596:PRF65596 QAN65596:QBB65596 QKJ65596:QKX65596 QUF65596:QUT65596 REB65596:REP65596 RNX65596:ROL65596 RXT65596:RYH65596 SHP65596:SID65596 SRL65596:SRZ65596 TBH65596:TBV65596 TLD65596:TLR65596 TUZ65596:TVN65596 UEV65596:UFJ65596 UOR65596:UPF65596 UYN65596:UZB65596 VIJ65596:VIX65596 VSF65596:VST65596 WCB65596:WCP65596 WLX65596:WML65596 WVT65596:WWH65596 J131132:Z131132 JH131132:JV131132 TD131132:TR131132 ACZ131132:ADN131132 AMV131132:ANJ131132 AWR131132:AXF131132 BGN131132:BHB131132 BQJ131132:BQX131132 CAF131132:CAT131132 CKB131132:CKP131132 CTX131132:CUL131132 DDT131132:DEH131132 DNP131132:DOD131132 DXL131132:DXZ131132 EHH131132:EHV131132 ERD131132:ERR131132 FAZ131132:FBN131132 FKV131132:FLJ131132 FUR131132:FVF131132 GEN131132:GFB131132 GOJ131132:GOX131132 GYF131132:GYT131132 HIB131132:HIP131132 HRX131132:HSL131132 IBT131132:ICH131132 ILP131132:IMD131132 IVL131132:IVZ131132 JFH131132:JFV131132 JPD131132:JPR131132 JYZ131132:JZN131132 KIV131132:KJJ131132 KSR131132:KTF131132 LCN131132:LDB131132 LMJ131132:LMX131132 LWF131132:LWT131132 MGB131132:MGP131132 MPX131132:MQL131132 MZT131132:NAH131132 NJP131132:NKD131132 NTL131132:NTZ131132 ODH131132:ODV131132 OND131132:ONR131132 OWZ131132:OXN131132 PGV131132:PHJ131132 PQR131132:PRF131132 QAN131132:QBB131132 QKJ131132:QKX131132 QUF131132:QUT131132 REB131132:REP131132 RNX131132:ROL131132 RXT131132:RYH131132 SHP131132:SID131132 SRL131132:SRZ131132 TBH131132:TBV131132 TLD131132:TLR131132 TUZ131132:TVN131132 UEV131132:UFJ131132 UOR131132:UPF131132 UYN131132:UZB131132 VIJ131132:VIX131132 VSF131132:VST131132 WCB131132:WCP131132 WLX131132:WML131132 WVT131132:WWH131132 J196668:Z196668 JH196668:JV196668 TD196668:TR196668 ACZ196668:ADN196668 AMV196668:ANJ196668 AWR196668:AXF196668 BGN196668:BHB196668 BQJ196668:BQX196668 CAF196668:CAT196668 CKB196668:CKP196668 CTX196668:CUL196668 DDT196668:DEH196668 DNP196668:DOD196668 DXL196668:DXZ196668 EHH196668:EHV196668 ERD196668:ERR196668 FAZ196668:FBN196668 FKV196668:FLJ196668 FUR196668:FVF196668 GEN196668:GFB196668 GOJ196668:GOX196668 GYF196668:GYT196668 HIB196668:HIP196668 HRX196668:HSL196668 IBT196668:ICH196668 ILP196668:IMD196668 IVL196668:IVZ196668 JFH196668:JFV196668 JPD196668:JPR196668 JYZ196668:JZN196668 KIV196668:KJJ196668 KSR196668:KTF196668 LCN196668:LDB196668 LMJ196668:LMX196668 LWF196668:LWT196668 MGB196668:MGP196668 MPX196668:MQL196668 MZT196668:NAH196668 NJP196668:NKD196668 NTL196668:NTZ196668 ODH196668:ODV196668 OND196668:ONR196668 OWZ196668:OXN196668 PGV196668:PHJ196668 PQR196668:PRF196668 QAN196668:QBB196668 QKJ196668:QKX196668 QUF196668:QUT196668 REB196668:REP196668 RNX196668:ROL196668 RXT196668:RYH196668 SHP196668:SID196668 SRL196668:SRZ196668 TBH196668:TBV196668 TLD196668:TLR196668 TUZ196668:TVN196668 UEV196668:UFJ196668 UOR196668:UPF196668 UYN196668:UZB196668 VIJ196668:VIX196668 VSF196668:VST196668 WCB196668:WCP196668 WLX196668:WML196668 WVT196668:WWH196668 J262204:Z262204 JH262204:JV262204 TD262204:TR262204 ACZ262204:ADN262204 AMV262204:ANJ262204 AWR262204:AXF262204 BGN262204:BHB262204 BQJ262204:BQX262204 CAF262204:CAT262204 CKB262204:CKP262204 CTX262204:CUL262204 DDT262204:DEH262204 DNP262204:DOD262204 DXL262204:DXZ262204 EHH262204:EHV262204 ERD262204:ERR262204 FAZ262204:FBN262204 FKV262204:FLJ262204 FUR262204:FVF262204 GEN262204:GFB262204 GOJ262204:GOX262204 GYF262204:GYT262204 HIB262204:HIP262204 HRX262204:HSL262204 IBT262204:ICH262204 ILP262204:IMD262204 IVL262204:IVZ262204 JFH262204:JFV262204 JPD262204:JPR262204 JYZ262204:JZN262204 KIV262204:KJJ262204 KSR262204:KTF262204 LCN262204:LDB262204 LMJ262204:LMX262204 LWF262204:LWT262204 MGB262204:MGP262204 MPX262204:MQL262204 MZT262204:NAH262204 NJP262204:NKD262204 NTL262204:NTZ262204 ODH262204:ODV262204 OND262204:ONR262204 OWZ262204:OXN262204 PGV262204:PHJ262204 PQR262204:PRF262204 QAN262204:QBB262204 QKJ262204:QKX262204 QUF262204:QUT262204 REB262204:REP262204 RNX262204:ROL262204 RXT262204:RYH262204 SHP262204:SID262204 SRL262204:SRZ262204 TBH262204:TBV262204 TLD262204:TLR262204 TUZ262204:TVN262204 UEV262204:UFJ262204 UOR262204:UPF262204 UYN262204:UZB262204 VIJ262204:VIX262204 VSF262204:VST262204 WCB262204:WCP262204 WLX262204:WML262204 WVT262204:WWH262204 J327740:Z327740 JH327740:JV327740 TD327740:TR327740 ACZ327740:ADN327740 AMV327740:ANJ327740 AWR327740:AXF327740 BGN327740:BHB327740 BQJ327740:BQX327740 CAF327740:CAT327740 CKB327740:CKP327740 CTX327740:CUL327740 DDT327740:DEH327740 DNP327740:DOD327740 DXL327740:DXZ327740 EHH327740:EHV327740 ERD327740:ERR327740 FAZ327740:FBN327740 FKV327740:FLJ327740 FUR327740:FVF327740 GEN327740:GFB327740 GOJ327740:GOX327740 GYF327740:GYT327740 HIB327740:HIP327740 HRX327740:HSL327740 IBT327740:ICH327740 ILP327740:IMD327740 IVL327740:IVZ327740 JFH327740:JFV327740 JPD327740:JPR327740 JYZ327740:JZN327740 KIV327740:KJJ327740 KSR327740:KTF327740 LCN327740:LDB327740 LMJ327740:LMX327740 LWF327740:LWT327740 MGB327740:MGP327740 MPX327740:MQL327740 MZT327740:NAH327740 NJP327740:NKD327740 NTL327740:NTZ327740 ODH327740:ODV327740 OND327740:ONR327740 OWZ327740:OXN327740 PGV327740:PHJ327740 PQR327740:PRF327740 QAN327740:QBB327740 QKJ327740:QKX327740 QUF327740:QUT327740 REB327740:REP327740 RNX327740:ROL327740 RXT327740:RYH327740 SHP327740:SID327740 SRL327740:SRZ327740 TBH327740:TBV327740 TLD327740:TLR327740 TUZ327740:TVN327740 UEV327740:UFJ327740 UOR327740:UPF327740 UYN327740:UZB327740 VIJ327740:VIX327740 VSF327740:VST327740 WCB327740:WCP327740 WLX327740:WML327740 WVT327740:WWH327740 J393276:Z393276 JH393276:JV393276 TD393276:TR393276 ACZ393276:ADN393276 AMV393276:ANJ393276 AWR393276:AXF393276 BGN393276:BHB393276 BQJ393276:BQX393276 CAF393276:CAT393276 CKB393276:CKP393276 CTX393276:CUL393276 DDT393276:DEH393276 DNP393276:DOD393276 DXL393276:DXZ393276 EHH393276:EHV393276 ERD393276:ERR393276 FAZ393276:FBN393276 FKV393276:FLJ393276 FUR393276:FVF393276 GEN393276:GFB393276 GOJ393276:GOX393276 GYF393276:GYT393276 HIB393276:HIP393276 HRX393276:HSL393276 IBT393276:ICH393276 ILP393276:IMD393276 IVL393276:IVZ393276 JFH393276:JFV393276 JPD393276:JPR393276 JYZ393276:JZN393276 KIV393276:KJJ393276 KSR393276:KTF393276 LCN393276:LDB393276 LMJ393276:LMX393276 LWF393276:LWT393276 MGB393276:MGP393276 MPX393276:MQL393276 MZT393276:NAH393276 NJP393276:NKD393276 NTL393276:NTZ393276 ODH393276:ODV393276 OND393276:ONR393276 OWZ393276:OXN393276 PGV393276:PHJ393276 PQR393276:PRF393276 QAN393276:QBB393276 QKJ393276:QKX393276 QUF393276:QUT393276 REB393276:REP393276 RNX393276:ROL393276 RXT393276:RYH393276 SHP393276:SID393276 SRL393276:SRZ393276 TBH393276:TBV393276 TLD393276:TLR393276 TUZ393276:TVN393276 UEV393276:UFJ393276 UOR393276:UPF393276 UYN393276:UZB393276 VIJ393276:VIX393276 VSF393276:VST393276 WCB393276:WCP393276 WLX393276:WML393276 WVT393276:WWH393276 J458812:Z458812 JH458812:JV458812 TD458812:TR458812 ACZ458812:ADN458812 AMV458812:ANJ458812 AWR458812:AXF458812 BGN458812:BHB458812 BQJ458812:BQX458812 CAF458812:CAT458812 CKB458812:CKP458812 CTX458812:CUL458812 DDT458812:DEH458812 DNP458812:DOD458812 DXL458812:DXZ458812 EHH458812:EHV458812 ERD458812:ERR458812 FAZ458812:FBN458812 FKV458812:FLJ458812 FUR458812:FVF458812 GEN458812:GFB458812 GOJ458812:GOX458812 GYF458812:GYT458812 HIB458812:HIP458812 HRX458812:HSL458812 IBT458812:ICH458812 ILP458812:IMD458812 IVL458812:IVZ458812 JFH458812:JFV458812 JPD458812:JPR458812 JYZ458812:JZN458812 KIV458812:KJJ458812 KSR458812:KTF458812 LCN458812:LDB458812 LMJ458812:LMX458812 LWF458812:LWT458812 MGB458812:MGP458812 MPX458812:MQL458812 MZT458812:NAH458812 NJP458812:NKD458812 NTL458812:NTZ458812 ODH458812:ODV458812 OND458812:ONR458812 OWZ458812:OXN458812 PGV458812:PHJ458812 PQR458812:PRF458812 QAN458812:QBB458812 QKJ458812:QKX458812 QUF458812:QUT458812 REB458812:REP458812 RNX458812:ROL458812 RXT458812:RYH458812 SHP458812:SID458812 SRL458812:SRZ458812 TBH458812:TBV458812 TLD458812:TLR458812 TUZ458812:TVN458812 UEV458812:UFJ458812 UOR458812:UPF458812 UYN458812:UZB458812 VIJ458812:VIX458812 VSF458812:VST458812 WCB458812:WCP458812 WLX458812:WML458812 WVT458812:WWH458812 J524348:Z524348 JH524348:JV524348 TD524348:TR524348 ACZ524348:ADN524348 AMV524348:ANJ524348 AWR524348:AXF524348 BGN524348:BHB524348 BQJ524348:BQX524348 CAF524348:CAT524348 CKB524348:CKP524348 CTX524348:CUL524348 DDT524348:DEH524348 DNP524348:DOD524348 DXL524348:DXZ524348 EHH524348:EHV524348 ERD524348:ERR524348 FAZ524348:FBN524348 FKV524348:FLJ524348 FUR524348:FVF524348 GEN524348:GFB524348 GOJ524348:GOX524348 GYF524348:GYT524348 HIB524348:HIP524348 HRX524348:HSL524348 IBT524348:ICH524348 ILP524348:IMD524348 IVL524348:IVZ524348 JFH524348:JFV524348 JPD524348:JPR524348 JYZ524348:JZN524348 KIV524348:KJJ524348 KSR524348:KTF524348 LCN524348:LDB524348 LMJ524348:LMX524348 LWF524348:LWT524348 MGB524348:MGP524348 MPX524348:MQL524348 MZT524348:NAH524348 NJP524348:NKD524348 NTL524348:NTZ524348 ODH524348:ODV524348 OND524348:ONR524348 OWZ524348:OXN524348 PGV524348:PHJ524348 PQR524348:PRF524348 QAN524348:QBB524348 QKJ524348:QKX524348 QUF524348:QUT524348 REB524348:REP524348 RNX524348:ROL524348 RXT524348:RYH524348 SHP524348:SID524348 SRL524348:SRZ524348 TBH524348:TBV524348 TLD524348:TLR524348 TUZ524348:TVN524348 UEV524348:UFJ524348 UOR524348:UPF524348 UYN524348:UZB524348 VIJ524348:VIX524348 VSF524348:VST524348 WCB524348:WCP524348 WLX524348:WML524348 WVT524348:WWH524348 J589884:Z589884 JH589884:JV589884 TD589884:TR589884 ACZ589884:ADN589884 AMV589884:ANJ589884 AWR589884:AXF589884 BGN589884:BHB589884 BQJ589884:BQX589884 CAF589884:CAT589884 CKB589884:CKP589884 CTX589884:CUL589884 DDT589884:DEH589884 DNP589884:DOD589884 DXL589884:DXZ589884 EHH589884:EHV589884 ERD589884:ERR589884 FAZ589884:FBN589884 FKV589884:FLJ589884 FUR589884:FVF589884 GEN589884:GFB589884 GOJ589884:GOX589884 GYF589884:GYT589884 HIB589884:HIP589884 HRX589884:HSL589884 IBT589884:ICH589884 ILP589884:IMD589884 IVL589884:IVZ589884 JFH589884:JFV589884 JPD589884:JPR589884 JYZ589884:JZN589884 KIV589884:KJJ589884 KSR589884:KTF589884 LCN589884:LDB589884 LMJ589884:LMX589884 LWF589884:LWT589884 MGB589884:MGP589884 MPX589884:MQL589884 MZT589884:NAH589884 NJP589884:NKD589884 NTL589884:NTZ589884 ODH589884:ODV589884 OND589884:ONR589884 OWZ589884:OXN589884 PGV589884:PHJ589884 PQR589884:PRF589884 QAN589884:QBB589884 QKJ589884:QKX589884 QUF589884:QUT589884 REB589884:REP589884 RNX589884:ROL589884 RXT589884:RYH589884 SHP589884:SID589884 SRL589884:SRZ589884 TBH589884:TBV589884 TLD589884:TLR589884 TUZ589884:TVN589884 UEV589884:UFJ589884 UOR589884:UPF589884 UYN589884:UZB589884 VIJ589884:VIX589884 VSF589884:VST589884 WCB589884:WCP589884 WLX589884:WML589884 WVT589884:WWH589884 J655420:Z655420 JH655420:JV655420 TD655420:TR655420 ACZ655420:ADN655420 AMV655420:ANJ655420 AWR655420:AXF655420 BGN655420:BHB655420 BQJ655420:BQX655420 CAF655420:CAT655420 CKB655420:CKP655420 CTX655420:CUL655420 DDT655420:DEH655420 DNP655420:DOD655420 DXL655420:DXZ655420 EHH655420:EHV655420 ERD655420:ERR655420 FAZ655420:FBN655420 FKV655420:FLJ655420 FUR655420:FVF655420 GEN655420:GFB655420 GOJ655420:GOX655420 GYF655420:GYT655420 HIB655420:HIP655420 HRX655420:HSL655420 IBT655420:ICH655420 ILP655420:IMD655420 IVL655420:IVZ655420 JFH655420:JFV655420 JPD655420:JPR655420 JYZ655420:JZN655420 KIV655420:KJJ655420 KSR655420:KTF655420 LCN655420:LDB655420 LMJ655420:LMX655420 LWF655420:LWT655420 MGB655420:MGP655420 MPX655420:MQL655420 MZT655420:NAH655420 NJP655420:NKD655420 NTL655420:NTZ655420 ODH655420:ODV655420 OND655420:ONR655420 OWZ655420:OXN655420 PGV655420:PHJ655420 PQR655420:PRF655420 QAN655420:QBB655420 QKJ655420:QKX655420 QUF655420:QUT655420 REB655420:REP655420 RNX655420:ROL655420 RXT655420:RYH655420 SHP655420:SID655420 SRL655420:SRZ655420 TBH655420:TBV655420 TLD655420:TLR655420 TUZ655420:TVN655420 UEV655420:UFJ655420 UOR655420:UPF655420 UYN655420:UZB655420 VIJ655420:VIX655420 VSF655420:VST655420 WCB655420:WCP655420 WLX655420:WML655420 WVT655420:WWH655420 J720956:Z720956 JH720956:JV720956 TD720956:TR720956 ACZ720956:ADN720956 AMV720956:ANJ720956 AWR720956:AXF720956 BGN720956:BHB720956 BQJ720956:BQX720956 CAF720956:CAT720956 CKB720956:CKP720956 CTX720956:CUL720956 DDT720956:DEH720956 DNP720956:DOD720956 DXL720956:DXZ720956 EHH720956:EHV720956 ERD720956:ERR720956 FAZ720956:FBN720956 FKV720956:FLJ720956 FUR720956:FVF720956 GEN720956:GFB720956 GOJ720956:GOX720956 GYF720956:GYT720956 HIB720956:HIP720956 HRX720956:HSL720956 IBT720956:ICH720956 ILP720956:IMD720956 IVL720956:IVZ720956 JFH720956:JFV720956 JPD720956:JPR720956 JYZ720956:JZN720956 KIV720956:KJJ720956 KSR720956:KTF720956 LCN720956:LDB720956 LMJ720956:LMX720956 LWF720956:LWT720956 MGB720956:MGP720956 MPX720956:MQL720956 MZT720956:NAH720956 NJP720956:NKD720956 NTL720956:NTZ720956 ODH720956:ODV720956 OND720956:ONR720956 OWZ720956:OXN720956 PGV720956:PHJ720956 PQR720956:PRF720956 QAN720956:QBB720956 QKJ720956:QKX720956 QUF720956:QUT720956 REB720956:REP720956 RNX720956:ROL720956 RXT720956:RYH720956 SHP720956:SID720956 SRL720956:SRZ720956 TBH720956:TBV720956 TLD720956:TLR720956 TUZ720956:TVN720956 UEV720956:UFJ720956 UOR720956:UPF720956 UYN720956:UZB720956 VIJ720956:VIX720956 VSF720956:VST720956 WCB720956:WCP720956 WLX720956:WML720956 WVT720956:WWH720956 J786492:Z786492 JH786492:JV786492 TD786492:TR786492 ACZ786492:ADN786492 AMV786492:ANJ786492 AWR786492:AXF786492 BGN786492:BHB786492 BQJ786492:BQX786492 CAF786492:CAT786492 CKB786492:CKP786492 CTX786492:CUL786492 DDT786492:DEH786492 DNP786492:DOD786492 DXL786492:DXZ786492 EHH786492:EHV786492 ERD786492:ERR786492 FAZ786492:FBN786492 FKV786492:FLJ786492 FUR786492:FVF786492 GEN786492:GFB786492 GOJ786492:GOX786492 GYF786492:GYT786492 HIB786492:HIP786492 HRX786492:HSL786492 IBT786492:ICH786492 ILP786492:IMD786492 IVL786492:IVZ786492 JFH786492:JFV786492 JPD786492:JPR786492 JYZ786492:JZN786492 KIV786492:KJJ786492 KSR786492:KTF786492 LCN786492:LDB786492 LMJ786492:LMX786492 LWF786492:LWT786492 MGB786492:MGP786492 MPX786492:MQL786492 MZT786492:NAH786492 NJP786492:NKD786492 NTL786492:NTZ786492 ODH786492:ODV786492 OND786492:ONR786492 OWZ786492:OXN786492 PGV786492:PHJ786492 PQR786492:PRF786492 QAN786492:QBB786492 QKJ786492:QKX786492 QUF786492:QUT786492 REB786492:REP786492 RNX786492:ROL786492 RXT786492:RYH786492 SHP786492:SID786492 SRL786492:SRZ786492 TBH786492:TBV786492 TLD786492:TLR786492 TUZ786492:TVN786492 UEV786492:UFJ786492 UOR786492:UPF786492 UYN786492:UZB786492 VIJ786492:VIX786492 VSF786492:VST786492 WCB786492:WCP786492 WLX786492:WML786492 WVT786492:WWH786492 J852028:Z852028 JH852028:JV852028 TD852028:TR852028 ACZ852028:ADN852028 AMV852028:ANJ852028 AWR852028:AXF852028 BGN852028:BHB852028 BQJ852028:BQX852028 CAF852028:CAT852028 CKB852028:CKP852028 CTX852028:CUL852028 DDT852028:DEH852028 DNP852028:DOD852028 DXL852028:DXZ852028 EHH852028:EHV852028 ERD852028:ERR852028 FAZ852028:FBN852028 FKV852028:FLJ852028 FUR852028:FVF852028 GEN852028:GFB852028 GOJ852028:GOX852028 GYF852028:GYT852028 HIB852028:HIP852028 HRX852028:HSL852028 IBT852028:ICH852028 ILP852028:IMD852028 IVL852028:IVZ852028 JFH852028:JFV852028 JPD852028:JPR852028 JYZ852028:JZN852028 KIV852028:KJJ852028 KSR852028:KTF852028 LCN852028:LDB852028 LMJ852028:LMX852028 LWF852028:LWT852028 MGB852028:MGP852028 MPX852028:MQL852028 MZT852028:NAH852028 NJP852028:NKD852028 NTL852028:NTZ852028 ODH852028:ODV852028 OND852028:ONR852028 OWZ852028:OXN852028 PGV852028:PHJ852028 PQR852028:PRF852028 QAN852028:QBB852028 QKJ852028:QKX852028 QUF852028:QUT852028 REB852028:REP852028 RNX852028:ROL852028 RXT852028:RYH852028 SHP852028:SID852028 SRL852028:SRZ852028 TBH852028:TBV852028 TLD852028:TLR852028 TUZ852028:TVN852028 UEV852028:UFJ852028 UOR852028:UPF852028 UYN852028:UZB852028 VIJ852028:VIX852028 VSF852028:VST852028 WCB852028:WCP852028 WLX852028:WML852028 WVT852028:WWH852028 J917564:Z917564 JH917564:JV917564 TD917564:TR917564 ACZ917564:ADN917564 AMV917564:ANJ917564 AWR917564:AXF917564 BGN917564:BHB917564 BQJ917564:BQX917564 CAF917564:CAT917564 CKB917564:CKP917564 CTX917564:CUL917564 DDT917564:DEH917564 DNP917564:DOD917564 DXL917564:DXZ917564 EHH917564:EHV917564 ERD917564:ERR917564 FAZ917564:FBN917564 FKV917564:FLJ917564 FUR917564:FVF917564 GEN917564:GFB917564 GOJ917564:GOX917564 GYF917564:GYT917564 HIB917564:HIP917564 HRX917564:HSL917564 IBT917564:ICH917564 ILP917564:IMD917564 IVL917564:IVZ917564 JFH917564:JFV917564 JPD917564:JPR917564 JYZ917564:JZN917564 KIV917564:KJJ917564 KSR917564:KTF917564 LCN917564:LDB917564 LMJ917564:LMX917564 LWF917564:LWT917564 MGB917564:MGP917564 MPX917564:MQL917564 MZT917564:NAH917564 NJP917564:NKD917564 NTL917564:NTZ917564 ODH917564:ODV917564 OND917564:ONR917564 OWZ917564:OXN917564 PGV917564:PHJ917564 PQR917564:PRF917564 QAN917564:QBB917564 QKJ917564:QKX917564 QUF917564:QUT917564 REB917564:REP917564 RNX917564:ROL917564 RXT917564:RYH917564 SHP917564:SID917564 SRL917564:SRZ917564 TBH917564:TBV917564 TLD917564:TLR917564 TUZ917564:TVN917564 UEV917564:UFJ917564 UOR917564:UPF917564 UYN917564:UZB917564 VIJ917564:VIX917564 VSF917564:VST917564 WCB917564:WCP917564 WLX917564:WML917564 WVT917564:WWH917564 J983100:Z983100 JH983100:JV983100 TD983100:TR983100 ACZ983100:ADN983100 AMV983100:ANJ983100 AWR983100:AXF983100 BGN983100:BHB983100 BQJ983100:BQX983100 CAF983100:CAT983100 CKB983100:CKP983100 CTX983100:CUL983100 DDT983100:DEH983100 DNP983100:DOD983100 DXL983100:DXZ983100 EHH983100:EHV983100 ERD983100:ERR983100 FAZ983100:FBN983100 FKV983100:FLJ983100 FUR983100:FVF983100 GEN983100:GFB983100 GOJ983100:GOX983100 GYF983100:GYT983100 HIB983100:HIP983100 HRX983100:HSL983100 IBT983100:ICH983100 ILP983100:IMD983100 IVL983100:IVZ983100 JFH983100:JFV983100 JPD983100:JPR983100 JYZ983100:JZN983100 KIV983100:KJJ983100 KSR983100:KTF983100 LCN983100:LDB983100 LMJ983100:LMX983100 LWF983100:LWT983100 MGB983100:MGP983100 MPX983100:MQL983100 MZT983100:NAH983100 NJP983100:NKD983100 NTL983100:NTZ983100 ODH983100:ODV983100 OND983100:ONR983100 OWZ983100:OXN983100 PGV983100:PHJ983100 PQR983100:PRF983100 QAN983100:QBB983100 QKJ983100:QKX983100 QUF983100:QUT983100 REB983100:REP983100 RNX983100:ROL983100 RXT983100:RYH983100 SHP983100:SID983100 SRL983100:SRZ983100 TBH983100:TBV983100 TLD983100:TLR983100 TUZ983100:TVN983100 UEV983100:UFJ983100 UOR983100:UPF983100 UYN983100:UZB983100 VIJ983100:VIX983100 VSF983100:VST983100 WCB983100:WCP983100 WLX983100:WML983100 WVT983100:WWH983100 J62:Z62 JH62:JV62 TD62:TR62 ACZ62:ADN62 AMV62:ANJ62 AWR62:AXF62 BGN62:BHB62 BQJ62:BQX62 CAF62:CAT62 CKB62:CKP62 CTX62:CUL62 DDT62:DEH62 DNP62:DOD62 DXL62:DXZ62 EHH62:EHV62 ERD62:ERR62 FAZ62:FBN62 FKV62:FLJ62 FUR62:FVF62 GEN62:GFB62 GOJ62:GOX62 GYF62:GYT62 HIB62:HIP62 HRX62:HSL62 IBT62:ICH62 ILP62:IMD62 IVL62:IVZ62 JFH62:JFV62 JPD62:JPR62 JYZ62:JZN62 KIV62:KJJ62 KSR62:KTF62 LCN62:LDB62 LMJ62:LMX62 LWF62:LWT62 MGB62:MGP62 MPX62:MQL62 MZT62:NAH62 NJP62:NKD62 NTL62:NTZ62 ODH62:ODV62 OND62:ONR62 OWZ62:OXN62 PGV62:PHJ62 PQR62:PRF62 QAN62:QBB62 QKJ62:QKX62 QUF62:QUT62 REB62:REP62 RNX62:ROL62 RXT62:RYH62 SHP62:SID62 SRL62:SRZ62 TBH62:TBV62 TLD62:TLR62 TUZ62:TVN62 UEV62:UFJ62 UOR62:UPF62 UYN62:UZB62 VIJ62:VIX62 VSF62:VST62 WCB62:WCP62 WLX62:WML62 WVT62:WWH62 J65598:Z65598 JH65598:JV65598 TD65598:TR65598 ACZ65598:ADN65598 AMV65598:ANJ65598 AWR65598:AXF65598 BGN65598:BHB65598 BQJ65598:BQX65598 CAF65598:CAT65598 CKB65598:CKP65598 CTX65598:CUL65598 DDT65598:DEH65598 DNP65598:DOD65598 DXL65598:DXZ65598 EHH65598:EHV65598 ERD65598:ERR65598 FAZ65598:FBN65598 FKV65598:FLJ65598 FUR65598:FVF65598 GEN65598:GFB65598 GOJ65598:GOX65598 GYF65598:GYT65598 HIB65598:HIP65598 HRX65598:HSL65598 IBT65598:ICH65598 ILP65598:IMD65598 IVL65598:IVZ65598 JFH65598:JFV65598 JPD65598:JPR65598 JYZ65598:JZN65598 KIV65598:KJJ65598 KSR65598:KTF65598 LCN65598:LDB65598 LMJ65598:LMX65598 LWF65598:LWT65598 MGB65598:MGP65598 MPX65598:MQL65598 MZT65598:NAH65598 NJP65598:NKD65598 NTL65598:NTZ65598 ODH65598:ODV65598 OND65598:ONR65598 OWZ65598:OXN65598 PGV65598:PHJ65598 PQR65598:PRF65598 QAN65598:QBB65598 QKJ65598:QKX65598 QUF65598:QUT65598 REB65598:REP65598 RNX65598:ROL65598 RXT65598:RYH65598 SHP65598:SID65598 SRL65598:SRZ65598 TBH65598:TBV65598 TLD65598:TLR65598 TUZ65598:TVN65598 UEV65598:UFJ65598 UOR65598:UPF65598 UYN65598:UZB65598 VIJ65598:VIX65598 VSF65598:VST65598 WCB65598:WCP65598 WLX65598:WML65598 WVT65598:WWH65598 J131134:Z131134 JH131134:JV131134 TD131134:TR131134 ACZ131134:ADN131134 AMV131134:ANJ131134 AWR131134:AXF131134 BGN131134:BHB131134 BQJ131134:BQX131134 CAF131134:CAT131134 CKB131134:CKP131134 CTX131134:CUL131134 DDT131134:DEH131134 DNP131134:DOD131134 DXL131134:DXZ131134 EHH131134:EHV131134 ERD131134:ERR131134 FAZ131134:FBN131134 FKV131134:FLJ131134 FUR131134:FVF131134 GEN131134:GFB131134 GOJ131134:GOX131134 GYF131134:GYT131134 HIB131134:HIP131134 HRX131134:HSL131134 IBT131134:ICH131134 ILP131134:IMD131134 IVL131134:IVZ131134 JFH131134:JFV131134 JPD131134:JPR131134 JYZ131134:JZN131134 KIV131134:KJJ131134 KSR131134:KTF131134 LCN131134:LDB131134 LMJ131134:LMX131134 LWF131134:LWT131134 MGB131134:MGP131134 MPX131134:MQL131134 MZT131134:NAH131134 NJP131134:NKD131134 NTL131134:NTZ131134 ODH131134:ODV131134 OND131134:ONR131134 OWZ131134:OXN131134 PGV131134:PHJ131134 PQR131134:PRF131134 QAN131134:QBB131134 QKJ131134:QKX131134 QUF131134:QUT131134 REB131134:REP131134 RNX131134:ROL131134 RXT131134:RYH131134 SHP131134:SID131134 SRL131134:SRZ131134 TBH131134:TBV131134 TLD131134:TLR131134 TUZ131134:TVN131134 UEV131134:UFJ131134 UOR131134:UPF131134 UYN131134:UZB131134 VIJ131134:VIX131134 VSF131134:VST131134 WCB131134:WCP131134 WLX131134:WML131134 WVT131134:WWH131134 J196670:Z196670 JH196670:JV196670 TD196670:TR196670 ACZ196670:ADN196670 AMV196670:ANJ196670 AWR196670:AXF196670 BGN196670:BHB196670 BQJ196670:BQX196670 CAF196670:CAT196670 CKB196670:CKP196670 CTX196670:CUL196670 DDT196670:DEH196670 DNP196670:DOD196670 DXL196670:DXZ196670 EHH196670:EHV196670 ERD196670:ERR196670 FAZ196670:FBN196670 FKV196670:FLJ196670 FUR196670:FVF196670 GEN196670:GFB196670 GOJ196670:GOX196670 GYF196670:GYT196670 HIB196670:HIP196670 HRX196670:HSL196670 IBT196670:ICH196670 ILP196670:IMD196670 IVL196670:IVZ196670 JFH196670:JFV196670 JPD196670:JPR196670 JYZ196670:JZN196670 KIV196670:KJJ196670 KSR196670:KTF196670 LCN196670:LDB196670 LMJ196670:LMX196670 LWF196670:LWT196670 MGB196670:MGP196670 MPX196670:MQL196670 MZT196670:NAH196670 NJP196670:NKD196670 NTL196670:NTZ196670 ODH196670:ODV196670 OND196670:ONR196670 OWZ196670:OXN196670 PGV196670:PHJ196670 PQR196670:PRF196670 QAN196670:QBB196670 QKJ196670:QKX196670 QUF196670:QUT196670 REB196670:REP196670 RNX196670:ROL196670 RXT196670:RYH196670 SHP196670:SID196670 SRL196670:SRZ196670 TBH196670:TBV196670 TLD196670:TLR196670 TUZ196670:TVN196670 UEV196670:UFJ196670 UOR196670:UPF196670 UYN196670:UZB196670 VIJ196670:VIX196670 VSF196670:VST196670 WCB196670:WCP196670 WLX196670:WML196670 WVT196670:WWH196670 J262206:Z262206 JH262206:JV262206 TD262206:TR262206 ACZ262206:ADN262206 AMV262206:ANJ262206 AWR262206:AXF262206 BGN262206:BHB262206 BQJ262206:BQX262206 CAF262206:CAT262206 CKB262206:CKP262206 CTX262206:CUL262206 DDT262206:DEH262206 DNP262206:DOD262206 DXL262206:DXZ262206 EHH262206:EHV262206 ERD262206:ERR262206 FAZ262206:FBN262206 FKV262206:FLJ262206 FUR262206:FVF262206 GEN262206:GFB262206 GOJ262206:GOX262206 GYF262206:GYT262206 HIB262206:HIP262206 HRX262206:HSL262206 IBT262206:ICH262206 ILP262206:IMD262206 IVL262206:IVZ262206 JFH262206:JFV262206 JPD262206:JPR262206 JYZ262206:JZN262206 KIV262206:KJJ262206 KSR262206:KTF262206 LCN262206:LDB262206 LMJ262206:LMX262206 LWF262206:LWT262206 MGB262206:MGP262206 MPX262206:MQL262206 MZT262206:NAH262206 NJP262206:NKD262206 NTL262206:NTZ262206 ODH262206:ODV262206 OND262206:ONR262206 OWZ262206:OXN262206 PGV262206:PHJ262206 PQR262206:PRF262206 QAN262206:QBB262206 QKJ262206:QKX262206 QUF262206:QUT262206 REB262206:REP262206 RNX262206:ROL262206 RXT262206:RYH262206 SHP262206:SID262206 SRL262206:SRZ262206 TBH262206:TBV262206 TLD262206:TLR262206 TUZ262206:TVN262206 UEV262206:UFJ262206 UOR262206:UPF262206 UYN262206:UZB262206 VIJ262206:VIX262206 VSF262206:VST262206 WCB262206:WCP262206 WLX262206:WML262206 WVT262206:WWH262206 J327742:Z327742 JH327742:JV327742 TD327742:TR327742 ACZ327742:ADN327742 AMV327742:ANJ327742 AWR327742:AXF327742 BGN327742:BHB327742 BQJ327742:BQX327742 CAF327742:CAT327742 CKB327742:CKP327742 CTX327742:CUL327742 DDT327742:DEH327742 DNP327742:DOD327742 DXL327742:DXZ327742 EHH327742:EHV327742 ERD327742:ERR327742 FAZ327742:FBN327742 FKV327742:FLJ327742 FUR327742:FVF327742 GEN327742:GFB327742 GOJ327742:GOX327742 GYF327742:GYT327742 HIB327742:HIP327742 HRX327742:HSL327742 IBT327742:ICH327742 ILP327742:IMD327742 IVL327742:IVZ327742 JFH327742:JFV327742 JPD327742:JPR327742 JYZ327742:JZN327742 KIV327742:KJJ327742 KSR327742:KTF327742 LCN327742:LDB327742 LMJ327742:LMX327742 LWF327742:LWT327742 MGB327742:MGP327742 MPX327742:MQL327742 MZT327742:NAH327742 NJP327742:NKD327742 NTL327742:NTZ327742 ODH327742:ODV327742 OND327742:ONR327742 OWZ327742:OXN327742 PGV327742:PHJ327742 PQR327742:PRF327742 QAN327742:QBB327742 QKJ327742:QKX327742 QUF327742:QUT327742 REB327742:REP327742 RNX327742:ROL327742 RXT327742:RYH327742 SHP327742:SID327742 SRL327742:SRZ327742 TBH327742:TBV327742 TLD327742:TLR327742 TUZ327742:TVN327742 UEV327742:UFJ327742 UOR327742:UPF327742 UYN327742:UZB327742 VIJ327742:VIX327742 VSF327742:VST327742 WCB327742:WCP327742 WLX327742:WML327742 WVT327742:WWH327742 J393278:Z393278 JH393278:JV393278 TD393278:TR393278 ACZ393278:ADN393278 AMV393278:ANJ393278 AWR393278:AXF393278 BGN393278:BHB393278 BQJ393278:BQX393278 CAF393278:CAT393278 CKB393278:CKP393278 CTX393278:CUL393278 DDT393278:DEH393278 DNP393278:DOD393278 DXL393278:DXZ393278 EHH393278:EHV393278 ERD393278:ERR393278 FAZ393278:FBN393278 FKV393278:FLJ393278 FUR393278:FVF393278 GEN393278:GFB393278 GOJ393278:GOX393278 GYF393278:GYT393278 HIB393278:HIP393278 HRX393278:HSL393278 IBT393278:ICH393278 ILP393278:IMD393278 IVL393278:IVZ393278 JFH393278:JFV393278 JPD393278:JPR393278 JYZ393278:JZN393278 KIV393278:KJJ393278 KSR393278:KTF393278 LCN393278:LDB393278 LMJ393278:LMX393278 LWF393278:LWT393278 MGB393278:MGP393278 MPX393278:MQL393278 MZT393278:NAH393278 NJP393278:NKD393278 NTL393278:NTZ393278 ODH393278:ODV393278 OND393278:ONR393278 OWZ393278:OXN393278 PGV393278:PHJ393278 PQR393278:PRF393278 QAN393278:QBB393278 QKJ393278:QKX393278 QUF393278:QUT393278 REB393278:REP393278 RNX393278:ROL393278 RXT393278:RYH393278 SHP393278:SID393278 SRL393278:SRZ393278 TBH393278:TBV393278 TLD393278:TLR393278 TUZ393278:TVN393278 UEV393278:UFJ393278 UOR393278:UPF393278 UYN393278:UZB393278 VIJ393278:VIX393278 VSF393278:VST393278 WCB393278:WCP393278 WLX393278:WML393278 WVT393278:WWH393278 J458814:Z458814 JH458814:JV458814 TD458814:TR458814 ACZ458814:ADN458814 AMV458814:ANJ458814 AWR458814:AXF458814 BGN458814:BHB458814 BQJ458814:BQX458814 CAF458814:CAT458814 CKB458814:CKP458814 CTX458814:CUL458814 DDT458814:DEH458814 DNP458814:DOD458814 DXL458814:DXZ458814 EHH458814:EHV458814 ERD458814:ERR458814 FAZ458814:FBN458814 FKV458814:FLJ458814 FUR458814:FVF458814 GEN458814:GFB458814 GOJ458814:GOX458814 GYF458814:GYT458814 HIB458814:HIP458814 HRX458814:HSL458814 IBT458814:ICH458814 ILP458814:IMD458814 IVL458814:IVZ458814 JFH458814:JFV458814 JPD458814:JPR458814 JYZ458814:JZN458814 KIV458814:KJJ458814 KSR458814:KTF458814 LCN458814:LDB458814 LMJ458814:LMX458814 LWF458814:LWT458814 MGB458814:MGP458814 MPX458814:MQL458814 MZT458814:NAH458814 NJP458814:NKD458814 NTL458814:NTZ458814 ODH458814:ODV458814 OND458814:ONR458814 OWZ458814:OXN458814 PGV458814:PHJ458814 PQR458814:PRF458814 QAN458814:QBB458814 QKJ458814:QKX458814 QUF458814:QUT458814 REB458814:REP458814 RNX458814:ROL458814 RXT458814:RYH458814 SHP458814:SID458814 SRL458814:SRZ458814 TBH458814:TBV458814 TLD458814:TLR458814 TUZ458814:TVN458814 UEV458814:UFJ458814 UOR458814:UPF458814 UYN458814:UZB458814 VIJ458814:VIX458814 VSF458814:VST458814 WCB458814:WCP458814 WLX458814:WML458814 WVT458814:WWH458814 J524350:Z524350 JH524350:JV524350 TD524350:TR524350 ACZ524350:ADN524350 AMV524350:ANJ524350 AWR524350:AXF524350 BGN524350:BHB524350 BQJ524350:BQX524350 CAF524350:CAT524350 CKB524350:CKP524350 CTX524350:CUL524350 DDT524350:DEH524350 DNP524350:DOD524350 DXL524350:DXZ524350 EHH524350:EHV524350 ERD524350:ERR524350 FAZ524350:FBN524350 FKV524350:FLJ524350 FUR524350:FVF524350 GEN524350:GFB524350 GOJ524350:GOX524350 GYF524350:GYT524350 HIB524350:HIP524350 HRX524350:HSL524350 IBT524350:ICH524350 ILP524350:IMD524350 IVL524350:IVZ524350 JFH524350:JFV524350 JPD524350:JPR524350 JYZ524350:JZN524350 KIV524350:KJJ524350 KSR524350:KTF524350 LCN524350:LDB524350 LMJ524350:LMX524350 LWF524350:LWT524350 MGB524350:MGP524350 MPX524350:MQL524350 MZT524350:NAH524350 NJP524350:NKD524350 NTL524350:NTZ524350 ODH524350:ODV524350 OND524350:ONR524350 OWZ524350:OXN524350 PGV524350:PHJ524350 PQR524350:PRF524350 QAN524350:QBB524350 QKJ524350:QKX524350 QUF524350:QUT524350 REB524350:REP524350 RNX524350:ROL524350 RXT524350:RYH524350 SHP524350:SID524350 SRL524350:SRZ524350 TBH524350:TBV524350 TLD524350:TLR524350 TUZ524350:TVN524350 UEV524350:UFJ524350 UOR524350:UPF524350 UYN524350:UZB524350 VIJ524350:VIX524350 VSF524350:VST524350 WCB524350:WCP524350 WLX524350:WML524350 WVT524350:WWH524350 J589886:Z589886 JH589886:JV589886 TD589886:TR589886 ACZ589886:ADN589886 AMV589886:ANJ589886 AWR589886:AXF589886 BGN589886:BHB589886 BQJ589886:BQX589886 CAF589886:CAT589886 CKB589886:CKP589886 CTX589886:CUL589886 DDT589886:DEH589886 DNP589886:DOD589886 DXL589886:DXZ589886 EHH589886:EHV589886 ERD589886:ERR589886 FAZ589886:FBN589886 FKV589886:FLJ589886 FUR589886:FVF589886 GEN589886:GFB589886 GOJ589886:GOX589886 GYF589886:GYT589886 HIB589886:HIP589886 HRX589886:HSL589886 IBT589886:ICH589886 ILP589886:IMD589886 IVL589886:IVZ589886 JFH589886:JFV589886 JPD589886:JPR589886 JYZ589886:JZN589886 KIV589886:KJJ589886 KSR589886:KTF589886 LCN589886:LDB589886 LMJ589886:LMX589886 LWF589886:LWT589886 MGB589886:MGP589886 MPX589886:MQL589886 MZT589886:NAH589886 NJP589886:NKD589886 NTL589886:NTZ589886 ODH589886:ODV589886 OND589886:ONR589886 OWZ589886:OXN589886 PGV589886:PHJ589886 PQR589886:PRF589886 QAN589886:QBB589886 QKJ589886:QKX589886 QUF589886:QUT589886 REB589886:REP589886 RNX589886:ROL589886 RXT589886:RYH589886 SHP589886:SID589886 SRL589886:SRZ589886 TBH589886:TBV589886 TLD589886:TLR589886 TUZ589886:TVN589886 UEV589886:UFJ589886 UOR589886:UPF589886 UYN589886:UZB589886 VIJ589886:VIX589886 VSF589886:VST589886 WCB589886:WCP589886 WLX589886:WML589886 WVT589886:WWH589886 J655422:Z655422 JH655422:JV655422 TD655422:TR655422 ACZ655422:ADN655422 AMV655422:ANJ655422 AWR655422:AXF655422 BGN655422:BHB655422 BQJ655422:BQX655422 CAF655422:CAT655422 CKB655422:CKP655422 CTX655422:CUL655422 DDT655422:DEH655422 DNP655422:DOD655422 DXL655422:DXZ655422 EHH655422:EHV655422 ERD655422:ERR655422 FAZ655422:FBN655422 FKV655422:FLJ655422 FUR655422:FVF655422 GEN655422:GFB655422 GOJ655422:GOX655422 GYF655422:GYT655422 HIB655422:HIP655422 HRX655422:HSL655422 IBT655422:ICH655422 ILP655422:IMD655422 IVL655422:IVZ655422 JFH655422:JFV655422 JPD655422:JPR655422 JYZ655422:JZN655422 KIV655422:KJJ655422 KSR655422:KTF655422 LCN655422:LDB655422 LMJ655422:LMX655422 LWF655422:LWT655422 MGB655422:MGP655422 MPX655422:MQL655422 MZT655422:NAH655422 NJP655422:NKD655422 NTL655422:NTZ655422 ODH655422:ODV655422 OND655422:ONR655422 OWZ655422:OXN655422 PGV655422:PHJ655422 PQR655422:PRF655422 QAN655422:QBB655422 QKJ655422:QKX655422 QUF655422:QUT655422 REB655422:REP655422 RNX655422:ROL655422 RXT655422:RYH655422 SHP655422:SID655422 SRL655422:SRZ655422 TBH655422:TBV655422 TLD655422:TLR655422 TUZ655422:TVN655422 UEV655422:UFJ655422 UOR655422:UPF655422 UYN655422:UZB655422 VIJ655422:VIX655422 VSF655422:VST655422 WCB655422:WCP655422 WLX655422:WML655422 WVT655422:WWH655422 J720958:Z720958 JH720958:JV720958 TD720958:TR720958 ACZ720958:ADN720958 AMV720958:ANJ720958 AWR720958:AXF720958 BGN720958:BHB720958 BQJ720958:BQX720958 CAF720958:CAT720958 CKB720958:CKP720958 CTX720958:CUL720958 DDT720958:DEH720958 DNP720958:DOD720958 DXL720958:DXZ720958 EHH720958:EHV720958 ERD720958:ERR720958 FAZ720958:FBN720958 FKV720958:FLJ720958 FUR720958:FVF720958 GEN720958:GFB720958 GOJ720958:GOX720958 GYF720958:GYT720958 HIB720958:HIP720958 HRX720958:HSL720958 IBT720958:ICH720958 ILP720958:IMD720958 IVL720958:IVZ720958 JFH720958:JFV720958 JPD720958:JPR720958 JYZ720958:JZN720958 KIV720958:KJJ720958 KSR720958:KTF720958 LCN720958:LDB720958 LMJ720958:LMX720958 LWF720958:LWT720958 MGB720958:MGP720958 MPX720958:MQL720958 MZT720958:NAH720958 NJP720958:NKD720958 NTL720958:NTZ720958 ODH720958:ODV720958 OND720958:ONR720958 OWZ720958:OXN720958 PGV720958:PHJ720958 PQR720958:PRF720958 QAN720958:QBB720958 QKJ720958:QKX720958 QUF720958:QUT720958 REB720958:REP720958 RNX720958:ROL720958 RXT720958:RYH720958 SHP720958:SID720958 SRL720958:SRZ720958 TBH720958:TBV720958 TLD720958:TLR720958 TUZ720958:TVN720958 UEV720958:UFJ720958 UOR720958:UPF720958 UYN720958:UZB720958 VIJ720958:VIX720958 VSF720958:VST720958 WCB720958:WCP720958 WLX720958:WML720958 WVT720958:WWH720958 J786494:Z786494 JH786494:JV786494 TD786494:TR786494 ACZ786494:ADN786494 AMV786494:ANJ786494 AWR786494:AXF786494 BGN786494:BHB786494 BQJ786494:BQX786494 CAF786494:CAT786494 CKB786494:CKP786494 CTX786494:CUL786494 DDT786494:DEH786494 DNP786494:DOD786494 DXL786494:DXZ786494 EHH786494:EHV786494 ERD786494:ERR786494 FAZ786494:FBN786494 FKV786494:FLJ786494 FUR786494:FVF786494 GEN786494:GFB786494 GOJ786494:GOX786494 GYF786494:GYT786494 HIB786494:HIP786494 HRX786494:HSL786494 IBT786494:ICH786494 ILP786494:IMD786494 IVL786494:IVZ786494 JFH786494:JFV786494 JPD786494:JPR786494 JYZ786494:JZN786494 KIV786494:KJJ786494 KSR786494:KTF786494 LCN786494:LDB786494 LMJ786494:LMX786494 LWF786494:LWT786494 MGB786494:MGP786494 MPX786494:MQL786494 MZT786494:NAH786494 NJP786494:NKD786494 NTL786494:NTZ786494 ODH786494:ODV786494 OND786494:ONR786494 OWZ786494:OXN786494 PGV786494:PHJ786494 PQR786494:PRF786494 QAN786494:QBB786494 QKJ786494:QKX786494 QUF786494:QUT786494 REB786494:REP786494 RNX786494:ROL786494 RXT786494:RYH786494 SHP786494:SID786494 SRL786494:SRZ786494 TBH786494:TBV786494 TLD786494:TLR786494 TUZ786494:TVN786494 UEV786494:UFJ786494 UOR786494:UPF786494 UYN786494:UZB786494 VIJ786494:VIX786494 VSF786494:VST786494 WCB786494:WCP786494 WLX786494:WML786494 WVT786494:WWH786494 J852030:Z852030 JH852030:JV852030 TD852030:TR852030 ACZ852030:ADN852030 AMV852030:ANJ852030 AWR852030:AXF852030 BGN852030:BHB852030 BQJ852030:BQX852030 CAF852030:CAT852030 CKB852030:CKP852030 CTX852030:CUL852030 DDT852030:DEH852030 DNP852030:DOD852030 DXL852030:DXZ852030 EHH852030:EHV852030 ERD852030:ERR852030 FAZ852030:FBN852030 FKV852030:FLJ852030 FUR852030:FVF852030 GEN852030:GFB852030 GOJ852030:GOX852030 GYF852030:GYT852030 HIB852030:HIP852030 HRX852030:HSL852030 IBT852030:ICH852030 ILP852030:IMD852030 IVL852030:IVZ852030 JFH852030:JFV852030 JPD852030:JPR852030 JYZ852030:JZN852030 KIV852030:KJJ852030 KSR852030:KTF852030 LCN852030:LDB852030 LMJ852030:LMX852030 LWF852030:LWT852030 MGB852030:MGP852030 MPX852030:MQL852030 MZT852030:NAH852030 NJP852030:NKD852030 NTL852030:NTZ852030 ODH852030:ODV852030 OND852030:ONR852030 OWZ852030:OXN852030 PGV852030:PHJ852030 PQR852030:PRF852030 QAN852030:QBB852030 QKJ852030:QKX852030 QUF852030:QUT852030 REB852030:REP852030 RNX852030:ROL852030 RXT852030:RYH852030 SHP852030:SID852030 SRL852030:SRZ852030 TBH852030:TBV852030 TLD852030:TLR852030 TUZ852030:TVN852030 UEV852030:UFJ852030 UOR852030:UPF852030 UYN852030:UZB852030 VIJ852030:VIX852030 VSF852030:VST852030 WCB852030:WCP852030 WLX852030:WML852030 WVT852030:WWH852030 J917566:Z917566 JH917566:JV917566 TD917566:TR917566 ACZ917566:ADN917566 AMV917566:ANJ917566 AWR917566:AXF917566 BGN917566:BHB917566 BQJ917566:BQX917566 CAF917566:CAT917566 CKB917566:CKP917566 CTX917566:CUL917566 DDT917566:DEH917566 DNP917566:DOD917566 DXL917566:DXZ917566 EHH917566:EHV917566 ERD917566:ERR917566 FAZ917566:FBN917566 FKV917566:FLJ917566 FUR917566:FVF917566 GEN917566:GFB917566 GOJ917566:GOX917566 GYF917566:GYT917566 HIB917566:HIP917566 HRX917566:HSL917566 IBT917566:ICH917566 ILP917566:IMD917566 IVL917566:IVZ917566 JFH917566:JFV917566 JPD917566:JPR917566 JYZ917566:JZN917566 KIV917566:KJJ917566 KSR917566:KTF917566 LCN917566:LDB917566 LMJ917566:LMX917566 LWF917566:LWT917566 MGB917566:MGP917566 MPX917566:MQL917566 MZT917566:NAH917566 NJP917566:NKD917566 NTL917566:NTZ917566 ODH917566:ODV917566 OND917566:ONR917566 OWZ917566:OXN917566 PGV917566:PHJ917566 PQR917566:PRF917566 QAN917566:QBB917566 QKJ917566:QKX917566 QUF917566:QUT917566 REB917566:REP917566 RNX917566:ROL917566 RXT917566:RYH917566 SHP917566:SID917566 SRL917566:SRZ917566 TBH917566:TBV917566 TLD917566:TLR917566 TUZ917566:TVN917566 UEV917566:UFJ917566 UOR917566:UPF917566 UYN917566:UZB917566 VIJ917566:VIX917566 VSF917566:VST917566 WCB917566:WCP917566 WLX917566:WML917566 WVT917566:WWH917566 J983102:Z983102 JH983102:JV983102 TD983102:TR983102 ACZ983102:ADN983102 AMV983102:ANJ983102 AWR983102:AXF983102 BGN983102:BHB983102 BQJ983102:BQX983102 CAF983102:CAT983102 CKB983102:CKP983102 CTX983102:CUL983102 DDT983102:DEH983102 DNP983102:DOD983102 DXL983102:DXZ983102 EHH983102:EHV983102 ERD983102:ERR983102 FAZ983102:FBN983102 FKV983102:FLJ983102 FUR983102:FVF983102 GEN983102:GFB983102 GOJ983102:GOX983102 GYF983102:GYT983102 HIB983102:HIP983102 HRX983102:HSL983102 IBT983102:ICH983102 ILP983102:IMD983102 IVL983102:IVZ983102 JFH983102:JFV983102 JPD983102:JPR983102 JYZ983102:JZN983102 KIV983102:KJJ983102 KSR983102:KTF983102 LCN983102:LDB983102 LMJ983102:LMX983102 LWF983102:LWT983102 MGB983102:MGP983102 MPX983102:MQL983102 MZT983102:NAH983102 NJP983102:NKD983102 NTL983102:NTZ983102 ODH983102:ODV983102 OND983102:ONR983102 OWZ983102:OXN983102 PGV983102:PHJ983102 PQR983102:PRF983102 QAN983102:QBB983102 QKJ983102:QKX983102 QUF983102:QUT983102 REB983102:REP983102 RNX983102:ROL983102 RXT983102:RYH983102 SHP983102:SID983102 SRL983102:SRZ983102 TBH983102:TBV983102 TLD983102:TLR983102 TUZ983102:TVN983102 UEV983102:UFJ983102 UOR983102:UPF983102 UYN983102:UZB983102 VIJ983102:VIX983102 VSF983102:VST983102 WCB983102:WCP983102 WLX983102:WML983102 WVT983102:WWH983102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7109375" customWidth="1"/>
    <col min="4" max="4" width="27.140625" customWidth="1"/>
    <col min="5" max="5" width="13.85546875" customWidth="1"/>
    <col min="6" max="6" width="26.140625" customWidth="1"/>
    <col min="7" max="7" width="16.28515625" customWidth="1"/>
    <col min="8" max="8" width="21.140625" bestFit="1" customWidth="1"/>
    <col min="9" max="9" width="21.7109375" customWidth="1"/>
    <col min="10" max="10" width="22.85546875" customWidth="1"/>
    <col min="11" max="12" width="19.7109375" customWidth="1"/>
    <col min="13" max="13" width="24" customWidth="1"/>
    <col min="14" max="14" width="51.140625" customWidth="1"/>
    <col min="15" max="16" width="22" customWidth="1"/>
    <col min="17" max="20" width="26.140625" customWidth="1"/>
    <col min="21" max="21" width="22" customWidth="1"/>
  </cols>
  <sheetData>
    <row r="2" spans="2:21" ht="22.5" customHeight="1" x14ac:dyDescent="0.2">
      <c r="B2" s="567"/>
      <c r="C2" s="567"/>
      <c r="D2" s="567"/>
      <c r="E2" s="567"/>
      <c r="F2" s="567"/>
      <c r="G2" s="548" t="s">
        <v>0</v>
      </c>
      <c r="H2" s="549"/>
      <c r="I2" s="549"/>
      <c r="J2" s="549"/>
      <c r="K2" s="549"/>
      <c r="L2" s="549"/>
      <c r="M2" s="549"/>
      <c r="N2" s="549"/>
      <c r="O2" s="549"/>
      <c r="P2" s="550"/>
      <c r="Q2" s="547" t="s">
        <v>109</v>
      </c>
      <c r="R2" s="547"/>
      <c r="S2" s="547"/>
      <c r="T2" s="547"/>
      <c r="U2" s="547"/>
    </row>
    <row r="3" spans="2:21" ht="22.5" customHeight="1" x14ac:dyDescent="0.2">
      <c r="B3" s="567"/>
      <c r="C3" s="567"/>
      <c r="D3" s="567"/>
      <c r="E3" s="567"/>
      <c r="F3" s="567"/>
      <c r="G3" s="548" t="s">
        <v>1</v>
      </c>
      <c r="H3" s="549"/>
      <c r="I3" s="549"/>
      <c r="J3" s="549"/>
      <c r="K3" s="549"/>
      <c r="L3" s="549"/>
      <c r="M3" s="549"/>
      <c r="N3" s="549"/>
      <c r="O3" s="549"/>
      <c r="P3" s="550"/>
      <c r="Q3" s="554" t="s">
        <v>110</v>
      </c>
      <c r="R3" s="554"/>
      <c r="S3" s="554"/>
      <c r="T3" s="554"/>
      <c r="U3" s="554"/>
    </row>
    <row r="4" spans="2:21" ht="22.5" customHeight="1" x14ac:dyDescent="0.2">
      <c r="B4" s="567"/>
      <c r="C4" s="567"/>
      <c r="D4" s="567"/>
      <c r="E4" s="567"/>
      <c r="F4" s="567"/>
      <c r="G4" s="548" t="s">
        <v>2</v>
      </c>
      <c r="H4" s="549"/>
      <c r="I4" s="549"/>
      <c r="J4" s="549"/>
      <c r="K4" s="549"/>
      <c r="L4" s="549"/>
      <c r="M4" s="549"/>
      <c r="N4" s="549"/>
      <c r="O4" s="549"/>
      <c r="P4" s="550"/>
      <c r="Q4" s="564" t="s">
        <v>111</v>
      </c>
      <c r="R4" s="564"/>
      <c r="S4" s="564"/>
      <c r="T4" s="564"/>
      <c r="U4" s="564"/>
    </row>
    <row r="5" spans="2:21" ht="22.5" customHeight="1" x14ac:dyDescent="0.2">
      <c r="B5" s="567"/>
      <c r="C5" s="567"/>
      <c r="D5" s="567"/>
      <c r="E5" s="567"/>
      <c r="F5" s="567"/>
      <c r="G5" s="548" t="s">
        <v>112</v>
      </c>
      <c r="H5" s="549"/>
      <c r="I5" s="549"/>
      <c r="J5" s="549"/>
      <c r="K5" s="549"/>
      <c r="L5" s="549"/>
      <c r="M5" s="549"/>
      <c r="N5" s="549"/>
      <c r="O5" s="549"/>
      <c r="P5" s="550"/>
      <c r="Q5" s="565" t="s">
        <v>16</v>
      </c>
      <c r="R5" s="565"/>
      <c r="S5" s="565"/>
      <c r="T5" s="565"/>
      <c r="U5" s="565"/>
    </row>
    <row r="7" spans="2:21" ht="16.5" customHeight="1" x14ac:dyDescent="0.2">
      <c r="B7" s="24"/>
      <c r="C7" s="24"/>
      <c r="D7" s="24"/>
      <c r="E7" s="24"/>
      <c r="F7" s="25"/>
      <c r="G7" s="25"/>
      <c r="H7" s="20"/>
      <c r="I7" s="20"/>
      <c r="J7" s="20"/>
      <c r="K7" s="20"/>
      <c r="L7" s="20"/>
      <c r="M7" s="20"/>
      <c r="N7" s="20"/>
    </row>
    <row r="8" spans="2:21" ht="25.5" customHeight="1" x14ac:dyDescent="0.2">
      <c r="B8" s="64" t="s">
        <v>113</v>
      </c>
      <c r="C8" s="65"/>
      <c r="D8" s="65"/>
      <c r="E8" s="31"/>
      <c r="F8" s="31"/>
      <c r="G8" s="31"/>
      <c r="H8" s="31"/>
      <c r="I8" s="31"/>
      <c r="J8" s="31"/>
      <c r="K8" s="31"/>
      <c r="L8" s="32"/>
      <c r="M8" s="568" t="s">
        <v>91</v>
      </c>
      <c r="N8" s="569"/>
      <c r="O8" s="569"/>
      <c r="P8" s="569"/>
      <c r="Q8" s="569"/>
      <c r="R8" s="569"/>
      <c r="S8" s="569"/>
      <c r="T8" s="569"/>
    </row>
    <row r="9" spans="2:21" s="2" customFormat="1" ht="24.75" customHeight="1" x14ac:dyDescent="0.25">
      <c r="B9" s="33"/>
      <c r="C9" s="34"/>
      <c r="D9" s="34"/>
      <c r="E9" s="34"/>
      <c r="F9" s="34"/>
      <c r="G9" s="34"/>
      <c r="H9" s="34"/>
      <c r="I9" s="34"/>
      <c r="J9" s="34"/>
      <c r="K9" s="34"/>
      <c r="L9" s="35"/>
      <c r="M9" s="570" t="s">
        <v>114</v>
      </c>
      <c r="N9" s="553" t="s">
        <v>93</v>
      </c>
      <c r="O9" s="553"/>
      <c r="P9" s="553"/>
      <c r="Q9" s="553" t="s">
        <v>94</v>
      </c>
      <c r="R9" s="553"/>
      <c r="S9" s="551" t="s">
        <v>95</v>
      </c>
      <c r="T9" s="551" t="s">
        <v>115</v>
      </c>
    </row>
    <row r="10" spans="2:21" s="4" customFormat="1" ht="39.75" customHeight="1" x14ac:dyDescent="0.2">
      <c r="B10" s="3" t="s">
        <v>7</v>
      </c>
      <c r="C10" s="3" t="s">
        <v>116</v>
      </c>
      <c r="D10" s="3" t="s">
        <v>96</v>
      </c>
      <c r="E10" s="9" t="s">
        <v>8</v>
      </c>
      <c r="F10" s="6" t="s">
        <v>38</v>
      </c>
      <c r="G10" s="6" t="s">
        <v>37</v>
      </c>
      <c r="H10" s="6" t="s">
        <v>117</v>
      </c>
      <c r="I10" s="6" t="s">
        <v>118</v>
      </c>
      <c r="J10" s="6" t="s">
        <v>119</v>
      </c>
      <c r="K10" s="6" t="s">
        <v>10</v>
      </c>
      <c r="L10" s="6" t="s">
        <v>98</v>
      </c>
      <c r="M10" s="552"/>
      <c r="N10" s="61" t="s">
        <v>32</v>
      </c>
      <c r="O10" s="61" t="s">
        <v>99</v>
      </c>
      <c r="P10" s="61" t="s">
        <v>100</v>
      </c>
      <c r="Q10" s="61" t="s">
        <v>101</v>
      </c>
      <c r="R10" s="61" t="s">
        <v>102</v>
      </c>
      <c r="S10" s="552"/>
      <c r="T10" s="552"/>
    </row>
    <row r="11" spans="2:21" ht="24" customHeight="1" x14ac:dyDescent="0.2">
      <c r="B11" s="540" t="e">
        <f>#REF!</f>
        <v>#REF!</v>
      </c>
      <c r="C11" s="540"/>
      <c r="D11" s="544" t="e">
        <f>#REF!</f>
        <v>#REF!</v>
      </c>
      <c r="E11" s="535" t="e">
        <f>#REF!</f>
        <v>#REF!</v>
      </c>
      <c r="F11" s="59" t="e">
        <f>#REF!</f>
        <v>#REF!</v>
      </c>
      <c r="G11" s="59" t="e">
        <f>#REF!</f>
        <v>#REF!</v>
      </c>
      <c r="H11" s="60" t="e">
        <f>#REF!</f>
        <v>#REF!</v>
      </c>
      <c r="I11" s="66" t="e">
        <f>#REF!</f>
        <v>#REF!</v>
      </c>
      <c r="J11" s="60" t="e">
        <f>#REF!</f>
        <v>#REF!</v>
      </c>
      <c r="K11" s="543" t="e">
        <f>#REF!</f>
        <v>#REF!</v>
      </c>
      <c r="L11" s="532" t="s">
        <v>103</v>
      </c>
      <c r="M11" s="529" t="e">
        <f>#REF!</f>
        <v>#REF!</v>
      </c>
      <c r="N11" s="529" t="e">
        <f>#REF!</f>
        <v>#REF!</v>
      </c>
      <c r="O11" s="529" t="e">
        <f>#REF!</f>
        <v>#REF!</v>
      </c>
      <c r="P11" s="529" t="e">
        <f>#REF!</f>
        <v>#REF!</v>
      </c>
      <c r="Q11" s="529" t="e">
        <f>#REF!</f>
        <v>#REF!</v>
      </c>
      <c r="R11" s="529" t="e">
        <f>#REF!</f>
        <v>#REF!</v>
      </c>
      <c r="S11" s="529" t="e">
        <f>#REF!</f>
        <v>#REF!</v>
      </c>
      <c r="T11" s="529"/>
    </row>
    <row r="12" spans="2:21" ht="24" customHeight="1" x14ac:dyDescent="0.2">
      <c r="B12" s="541"/>
      <c r="C12" s="541"/>
      <c r="D12" s="545"/>
      <c r="E12" s="536"/>
      <c r="F12" s="538" t="e">
        <f>#REF!</f>
        <v>#REF!</v>
      </c>
      <c r="G12" s="538" t="e">
        <f>#REF!</f>
        <v>#REF!</v>
      </c>
      <c r="H12" s="538" t="e">
        <f>#REF!</f>
        <v>#REF!</v>
      </c>
      <c r="I12" s="67" t="e">
        <f>#REF!</f>
        <v>#REF!</v>
      </c>
      <c r="J12" s="538" t="e">
        <f>#REF!</f>
        <v>#REF!</v>
      </c>
      <c r="K12" s="538"/>
      <c r="L12" s="533"/>
      <c r="M12" s="530"/>
      <c r="N12" s="530"/>
      <c r="O12" s="530"/>
      <c r="P12" s="530"/>
      <c r="Q12" s="530"/>
      <c r="R12" s="530"/>
      <c r="S12" s="530"/>
      <c r="T12" s="530"/>
    </row>
    <row r="13" spans="2:21" ht="24" customHeight="1" x14ac:dyDescent="0.2">
      <c r="B13" s="542"/>
      <c r="C13" s="541"/>
      <c r="D13" s="545"/>
      <c r="E13" s="537"/>
      <c r="F13" s="539"/>
      <c r="G13" s="539"/>
      <c r="H13" s="539"/>
      <c r="I13" s="68" t="e">
        <f>#REF!</f>
        <v>#REF!</v>
      </c>
      <c r="J13" s="539"/>
      <c r="K13" s="539"/>
      <c r="L13" s="534"/>
      <c r="M13" s="531"/>
      <c r="N13" s="531"/>
      <c r="O13" s="531"/>
      <c r="P13" s="531"/>
      <c r="Q13" s="531"/>
      <c r="R13" s="531"/>
      <c r="S13" s="531"/>
      <c r="T13" s="531"/>
    </row>
    <row r="14" spans="2:21" ht="24" customHeight="1" x14ac:dyDescent="0.2">
      <c r="B14" s="540" t="e">
        <f>#REF!</f>
        <v>#REF!</v>
      </c>
      <c r="C14" s="541"/>
      <c r="D14" s="545"/>
      <c r="E14" s="535" t="e">
        <f>#REF!</f>
        <v>#REF!</v>
      </c>
      <c r="F14" s="59" t="e">
        <f>#REF!</f>
        <v>#REF!</v>
      </c>
      <c r="G14" s="59" t="e">
        <f>#REF!</f>
        <v>#REF!</v>
      </c>
      <c r="H14" s="60" t="e">
        <f>#REF!</f>
        <v>#REF!</v>
      </c>
      <c r="I14" s="66" t="e">
        <f>#REF!</f>
        <v>#REF!</v>
      </c>
      <c r="J14" s="60" t="e">
        <f>#REF!</f>
        <v>#REF!</v>
      </c>
      <c r="K14" s="543" t="e">
        <f>#REF!</f>
        <v>#REF!</v>
      </c>
      <c r="L14" s="532" t="s">
        <v>103</v>
      </c>
      <c r="M14" s="529" t="e">
        <f>#REF!</f>
        <v>#REF!</v>
      </c>
      <c r="N14" s="529" t="e">
        <f>#REF!</f>
        <v>#REF!</v>
      </c>
      <c r="O14" s="529" t="e">
        <f>#REF!</f>
        <v>#REF!</v>
      </c>
      <c r="P14" s="529" t="e">
        <f>#REF!</f>
        <v>#REF!</v>
      </c>
      <c r="Q14" s="529" t="e">
        <f>#REF!</f>
        <v>#REF!</v>
      </c>
      <c r="R14" s="529" t="e">
        <f>#REF!</f>
        <v>#REF!</v>
      </c>
      <c r="S14" s="529" t="e">
        <f>#REF!</f>
        <v>#REF!</v>
      </c>
      <c r="T14" s="529"/>
    </row>
    <row r="15" spans="2:21" ht="24" customHeight="1" x14ac:dyDescent="0.2">
      <c r="B15" s="541"/>
      <c r="C15" s="541"/>
      <c r="D15" s="545"/>
      <c r="E15" s="536"/>
      <c r="F15" s="538" t="e">
        <f>#REF!</f>
        <v>#REF!</v>
      </c>
      <c r="G15" s="538" t="e">
        <f>#REF!</f>
        <v>#REF!</v>
      </c>
      <c r="H15" s="538" t="e">
        <f>#REF!</f>
        <v>#REF!</v>
      </c>
      <c r="I15" s="67" t="e">
        <f>#REF!</f>
        <v>#REF!</v>
      </c>
      <c r="J15" s="538" t="e">
        <f>#REF!</f>
        <v>#REF!</v>
      </c>
      <c r="K15" s="538"/>
      <c r="L15" s="533"/>
      <c r="M15" s="530"/>
      <c r="N15" s="530"/>
      <c r="O15" s="530"/>
      <c r="P15" s="530"/>
      <c r="Q15" s="530"/>
      <c r="R15" s="530"/>
      <c r="S15" s="530"/>
      <c r="T15" s="530"/>
    </row>
    <row r="16" spans="2:21" ht="24" customHeight="1" x14ac:dyDescent="0.2">
      <c r="B16" s="542"/>
      <c r="C16" s="541"/>
      <c r="D16" s="545"/>
      <c r="E16" s="537"/>
      <c r="F16" s="539"/>
      <c r="G16" s="539"/>
      <c r="H16" s="539"/>
      <c r="I16" s="68" t="e">
        <f>#REF!</f>
        <v>#REF!</v>
      </c>
      <c r="J16" s="539"/>
      <c r="K16" s="539"/>
      <c r="L16" s="534"/>
      <c r="M16" s="531"/>
      <c r="N16" s="531"/>
      <c r="O16" s="531"/>
      <c r="P16" s="531"/>
      <c r="Q16" s="531"/>
      <c r="R16" s="531"/>
      <c r="S16" s="531"/>
      <c r="T16" s="531"/>
    </row>
    <row r="17" spans="2:21" ht="24" customHeight="1" x14ac:dyDescent="0.2">
      <c r="B17" s="540" t="e">
        <f>#REF!</f>
        <v>#REF!</v>
      </c>
      <c r="C17" s="541"/>
      <c r="D17" s="545"/>
      <c r="E17" s="535" t="e">
        <f>#REF!</f>
        <v>#REF!</v>
      </c>
      <c r="F17" s="59" t="e">
        <f>#REF!</f>
        <v>#REF!</v>
      </c>
      <c r="G17" s="59" t="e">
        <f>#REF!</f>
        <v>#REF!</v>
      </c>
      <c r="H17" s="60" t="e">
        <f>#REF!</f>
        <v>#REF!</v>
      </c>
      <c r="I17" s="66" t="e">
        <f>#REF!</f>
        <v>#REF!</v>
      </c>
      <c r="J17" s="60" t="e">
        <f>#REF!</f>
        <v>#REF!</v>
      </c>
      <c r="K17" s="543" t="e">
        <f>#REF!</f>
        <v>#REF!</v>
      </c>
      <c r="L17" s="532" t="s">
        <v>120</v>
      </c>
      <c r="M17" s="529" t="e">
        <f>#REF!</f>
        <v>#REF!</v>
      </c>
      <c r="N17" s="529" t="e">
        <f>#REF!</f>
        <v>#REF!</v>
      </c>
      <c r="O17" s="529" t="e">
        <f>#REF!</f>
        <v>#REF!</v>
      </c>
      <c r="P17" s="529" t="e">
        <f>#REF!</f>
        <v>#REF!</v>
      </c>
      <c r="Q17" s="529" t="e">
        <f>#REF!</f>
        <v>#REF!</v>
      </c>
      <c r="R17" s="529" t="e">
        <f>#REF!</f>
        <v>#REF!</v>
      </c>
      <c r="S17" s="529" t="e">
        <f>#REF!</f>
        <v>#REF!</v>
      </c>
      <c r="T17" s="529"/>
    </row>
    <row r="18" spans="2:21" ht="24" customHeight="1" x14ac:dyDescent="0.2">
      <c r="B18" s="541"/>
      <c r="C18" s="541"/>
      <c r="D18" s="545"/>
      <c r="E18" s="536"/>
      <c r="F18" s="538" t="e">
        <f>#REF!</f>
        <v>#REF!</v>
      </c>
      <c r="G18" s="538" t="e">
        <f>#REF!</f>
        <v>#REF!</v>
      </c>
      <c r="H18" s="538" t="e">
        <f>#REF!</f>
        <v>#REF!</v>
      </c>
      <c r="I18" s="67" t="e">
        <f>#REF!</f>
        <v>#REF!</v>
      </c>
      <c r="J18" s="566" t="e">
        <f>#REF!</f>
        <v>#REF!</v>
      </c>
      <c r="K18" s="538"/>
      <c r="L18" s="533"/>
      <c r="M18" s="530"/>
      <c r="N18" s="530"/>
      <c r="O18" s="530"/>
      <c r="P18" s="530"/>
      <c r="Q18" s="530"/>
      <c r="R18" s="530"/>
      <c r="S18" s="530"/>
      <c r="T18" s="530"/>
    </row>
    <row r="19" spans="2:21" ht="24" customHeight="1" x14ac:dyDescent="0.2">
      <c r="B19" s="542"/>
      <c r="C19" s="541"/>
      <c r="D19" s="545"/>
      <c r="E19" s="537"/>
      <c r="F19" s="539"/>
      <c r="G19" s="539"/>
      <c r="H19" s="539"/>
      <c r="I19" s="68" t="e">
        <f>#REF!</f>
        <v>#REF!</v>
      </c>
      <c r="J19" s="566"/>
      <c r="K19" s="539"/>
      <c r="L19" s="534"/>
      <c r="M19" s="531"/>
      <c r="N19" s="531"/>
      <c r="O19" s="531"/>
      <c r="P19" s="531"/>
      <c r="Q19" s="531"/>
      <c r="R19" s="531"/>
      <c r="S19" s="531"/>
      <c r="T19" s="531"/>
    </row>
    <row r="20" spans="2:21" ht="24" customHeight="1" x14ac:dyDescent="0.2">
      <c r="B20" s="540" t="e">
        <f>#REF!</f>
        <v>#REF!</v>
      </c>
      <c r="C20" s="541"/>
      <c r="D20" s="545"/>
      <c r="E20" s="535" t="e">
        <f>#REF!</f>
        <v>#REF!</v>
      </c>
      <c r="F20" s="59" t="e">
        <f>#REF!</f>
        <v>#REF!</v>
      </c>
      <c r="G20" s="59" t="e">
        <f>#REF!</f>
        <v>#REF!</v>
      </c>
      <c r="H20" s="60" t="e">
        <f>#REF!</f>
        <v>#REF!</v>
      </c>
      <c r="I20" s="66" t="e">
        <f>#REF!</f>
        <v>#REF!</v>
      </c>
      <c r="J20" s="60" t="e">
        <f>#REF!</f>
        <v>#REF!</v>
      </c>
      <c r="K20" s="543" t="e">
        <f>#REF!</f>
        <v>#REF!</v>
      </c>
      <c r="L20" s="532" t="s">
        <v>121</v>
      </c>
      <c r="M20" s="529" t="e">
        <f>#REF!</f>
        <v>#REF!</v>
      </c>
      <c r="N20" s="529" t="e">
        <f>#REF!</f>
        <v>#REF!</v>
      </c>
      <c r="O20" s="529" t="e">
        <f>#REF!</f>
        <v>#REF!</v>
      </c>
      <c r="P20" s="529" t="e">
        <f>#REF!</f>
        <v>#REF!</v>
      </c>
      <c r="Q20" s="529" t="e">
        <f>#REF!</f>
        <v>#REF!</v>
      </c>
      <c r="R20" s="529" t="e">
        <f>#REF!</f>
        <v>#REF!</v>
      </c>
      <c r="S20" s="529" t="e">
        <f>#REF!</f>
        <v>#REF!</v>
      </c>
      <c r="T20" s="529"/>
    </row>
    <row r="21" spans="2:21" ht="24" customHeight="1" x14ac:dyDescent="0.2">
      <c r="B21" s="541"/>
      <c r="C21" s="541"/>
      <c r="D21" s="545"/>
      <c r="E21" s="536"/>
      <c r="F21" s="538" t="e">
        <f>#REF!</f>
        <v>#REF!</v>
      </c>
      <c r="G21" s="538" t="e">
        <f>#REF!</f>
        <v>#REF!</v>
      </c>
      <c r="H21" s="538" t="e">
        <f>#REF!</f>
        <v>#REF!</v>
      </c>
      <c r="I21" s="67" t="e">
        <f>#REF!</f>
        <v>#REF!</v>
      </c>
      <c r="J21" s="538" t="e">
        <f>#REF!</f>
        <v>#REF!</v>
      </c>
      <c r="K21" s="538"/>
      <c r="L21" s="533"/>
      <c r="M21" s="530"/>
      <c r="N21" s="530"/>
      <c r="O21" s="530"/>
      <c r="P21" s="530"/>
      <c r="Q21" s="530"/>
      <c r="R21" s="530"/>
      <c r="S21" s="530"/>
      <c r="T21" s="530"/>
    </row>
    <row r="22" spans="2:21" ht="24" customHeight="1" x14ac:dyDescent="0.2">
      <c r="B22" s="542"/>
      <c r="C22" s="541"/>
      <c r="D22" s="545"/>
      <c r="E22" s="537"/>
      <c r="F22" s="539"/>
      <c r="G22" s="539"/>
      <c r="H22" s="539"/>
      <c r="I22" s="68" t="e">
        <f>#REF!</f>
        <v>#REF!</v>
      </c>
      <c r="J22" s="539"/>
      <c r="K22" s="539"/>
      <c r="L22" s="534"/>
      <c r="M22" s="531"/>
      <c r="N22" s="531"/>
      <c r="O22" s="531"/>
      <c r="P22" s="531"/>
      <c r="Q22" s="531"/>
      <c r="R22" s="531"/>
      <c r="S22" s="531"/>
      <c r="T22" s="531"/>
    </row>
    <row r="23" spans="2:21" ht="24" customHeight="1" x14ac:dyDescent="0.2">
      <c r="B23" s="540" t="e">
        <f>#REF!</f>
        <v>#REF!</v>
      </c>
      <c r="C23" s="541"/>
      <c r="D23" s="545"/>
      <c r="E23" s="535" t="e">
        <f>#REF!</f>
        <v>#REF!</v>
      </c>
      <c r="F23" s="59" t="e">
        <f>#REF!</f>
        <v>#REF!</v>
      </c>
      <c r="G23" s="59" t="e">
        <f>#REF!</f>
        <v>#REF!</v>
      </c>
      <c r="H23" s="60" t="e">
        <f>#REF!</f>
        <v>#REF!</v>
      </c>
      <c r="I23" s="66" t="e">
        <f>#REF!</f>
        <v>#REF!</v>
      </c>
      <c r="J23" s="60" t="e">
        <f>#REF!</f>
        <v>#REF!</v>
      </c>
      <c r="K23" s="543" t="e">
        <f>#REF!</f>
        <v>#REF!</v>
      </c>
      <c r="L23" s="532" t="s">
        <v>104</v>
      </c>
      <c r="M23" s="529" t="e">
        <f>#REF!</f>
        <v>#REF!</v>
      </c>
      <c r="N23" s="529" t="e">
        <f>#REF!</f>
        <v>#REF!</v>
      </c>
      <c r="O23" s="529" t="e">
        <f>#REF!</f>
        <v>#REF!</v>
      </c>
      <c r="P23" s="529" t="e">
        <f>#REF!</f>
        <v>#REF!</v>
      </c>
      <c r="Q23" s="529" t="e">
        <f>#REF!</f>
        <v>#REF!</v>
      </c>
      <c r="R23" s="529" t="e">
        <f>#REF!</f>
        <v>#REF!</v>
      </c>
      <c r="S23" s="529" t="e">
        <f>#REF!</f>
        <v>#REF!</v>
      </c>
      <c r="T23" s="529"/>
    </row>
    <row r="24" spans="2:21" ht="24" customHeight="1" x14ac:dyDescent="0.2">
      <c r="B24" s="541"/>
      <c r="C24" s="541"/>
      <c r="D24" s="545"/>
      <c r="E24" s="536"/>
      <c r="F24" s="538" t="e">
        <f>#REF!</f>
        <v>#REF!</v>
      </c>
      <c r="G24" s="538" t="e">
        <f>#REF!</f>
        <v>#REF!</v>
      </c>
      <c r="H24" s="538" t="e">
        <f>#REF!</f>
        <v>#REF!</v>
      </c>
      <c r="I24" s="67" t="e">
        <f>#REF!</f>
        <v>#REF!</v>
      </c>
      <c r="J24" s="538" t="e">
        <f>#REF!</f>
        <v>#REF!</v>
      </c>
      <c r="K24" s="538"/>
      <c r="L24" s="533"/>
      <c r="M24" s="530"/>
      <c r="N24" s="530"/>
      <c r="O24" s="530"/>
      <c r="P24" s="530"/>
      <c r="Q24" s="530"/>
      <c r="R24" s="530"/>
      <c r="S24" s="530"/>
      <c r="T24" s="530"/>
    </row>
    <row r="25" spans="2:21" ht="24" customHeight="1" x14ac:dyDescent="0.2">
      <c r="B25" s="542"/>
      <c r="C25" s="542"/>
      <c r="D25" s="546"/>
      <c r="E25" s="537"/>
      <c r="F25" s="539"/>
      <c r="G25" s="539"/>
      <c r="H25" s="539"/>
      <c r="I25" s="68" t="e">
        <f>#REF!</f>
        <v>#REF!</v>
      </c>
      <c r="J25" s="539"/>
      <c r="K25" s="539"/>
      <c r="L25" s="534"/>
      <c r="M25" s="531"/>
      <c r="N25" s="531"/>
      <c r="O25" s="531"/>
      <c r="P25" s="531"/>
      <c r="Q25" s="531"/>
      <c r="R25" s="531"/>
      <c r="S25" s="531"/>
      <c r="T25" s="531"/>
    </row>
    <row r="26" spans="2:21" ht="6.75" customHeight="1" thickBot="1" x14ac:dyDescent="0.25">
      <c r="B26" s="8"/>
      <c r="C26" s="8"/>
      <c r="D26" s="8"/>
      <c r="E26" s="8"/>
      <c r="F26" s="69"/>
      <c r="G26" s="10"/>
      <c r="H26" s="10"/>
      <c r="I26" s="10"/>
      <c r="J26" s="70"/>
      <c r="K26" s="10"/>
      <c r="L26" s="10"/>
      <c r="M26" s="1"/>
      <c r="N26" s="8"/>
    </row>
    <row r="27" spans="2:21" ht="15.75" customHeight="1" thickBot="1" x14ac:dyDescent="0.25">
      <c r="B27" s="561" t="s">
        <v>122</v>
      </c>
      <c r="C27" s="562"/>
      <c r="D27" s="562"/>
      <c r="E27" s="562"/>
      <c r="F27" s="562"/>
      <c r="G27" s="562"/>
      <c r="H27" s="562"/>
      <c r="I27" s="563"/>
      <c r="J27" s="561" t="s">
        <v>4</v>
      </c>
      <c r="K27" s="562"/>
      <c r="L27" s="562"/>
      <c r="M27" s="562"/>
      <c r="N27" s="563"/>
      <c r="O27" s="555" t="s">
        <v>123</v>
      </c>
      <c r="P27" s="556"/>
      <c r="Q27" s="556"/>
      <c r="R27" s="556"/>
      <c r="S27" s="556"/>
      <c r="T27" s="556"/>
      <c r="U27" s="557"/>
    </row>
    <row r="28" spans="2:21" ht="52.5" customHeight="1" thickBot="1" x14ac:dyDescent="0.25">
      <c r="B28" s="558" t="s">
        <v>124</v>
      </c>
      <c r="C28" s="559"/>
      <c r="D28" s="559"/>
      <c r="E28" s="559"/>
      <c r="F28" s="559"/>
      <c r="G28" s="559"/>
      <c r="H28" s="559"/>
      <c r="I28" s="560"/>
      <c r="J28" s="558" t="s">
        <v>124</v>
      </c>
      <c r="K28" s="559"/>
      <c r="L28" s="559"/>
      <c r="M28" s="559"/>
      <c r="N28" s="560"/>
      <c r="O28" s="558" t="s">
        <v>125</v>
      </c>
      <c r="P28" s="559"/>
      <c r="Q28" s="559"/>
      <c r="R28" s="559"/>
      <c r="S28" s="559"/>
      <c r="T28" s="559"/>
      <c r="U28" s="560"/>
    </row>
  </sheetData>
  <mergeCells count="103">
    <mergeCell ref="Q3:U3"/>
    <mergeCell ref="G4:P4"/>
    <mergeCell ref="O27:U27"/>
    <mergeCell ref="O28:U28"/>
    <mergeCell ref="J27:N27"/>
    <mergeCell ref="J28:N28"/>
    <mergeCell ref="B27:I27"/>
    <mergeCell ref="B28:I28"/>
    <mergeCell ref="Q4:U4"/>
    <mergeCell ref="G5:P5"/>
    <mergeCell ref="Q5:U5"/>
    <mergeCell ref="J18:J19"/>
    <mergeCell ref="B2:F5"/>
    <mergeCell ref="Q9:R9"/>
    <mergeCell ref="S9:S10"/>
    <mergeCell ref="T11:T13"/>
    <mergeCell ref="F12:F13"/>
    <mergeCell ref="G12:G13"/>
    <mergeCell ref="B17:B19"/>
    <mergeCell ref="E17:E19"/>
    <mergeCell ref="C11:C25"/>
    <mergeCell ref="G2:P2"/>
    <mergeCell ref="M8:T8"/>
    <mergeCell ref="M9:M10"/>
    <mergeCell ref="Q2:U2"/>
    <mergeCell ref="G3:P3"/>
    <mergeCell ref="J24:J25"/>
    <mergeCell ref="K17:K19"/>
    <mergeCell ref="K23:K25"/>
    <mergeCell ref="K20:K22"/>
    <mergeCell ref="T9:T10"/>
    <mergeCell ref="T14:T16"/>
    <mergeCell ref="F15:F16"/>
    <mergeCell ref="G15:G16"/>
    <mergeCell ref="N17:N19"/>
    <mergeCell ref="S14:S16"/>
    <mergeCell ref="L17:L19"/>
    <mergeCell ref="M17:M19"/>
    <mergeCell ref="O17:O19"/>
    <mergeCell ref="L11:L13"/>
    <mergeCell ref="H12:H13"/>
    <mergeCell ref="J12:J13"/>
    <mergeCell ref="M11:M13"/>
    <mergeCell ref="N11:N13"/>
    <mergeCell ref="K11:K13"/>
    <mergeCell ref="N9:P9"/>
    <mergeCell ref="O11:O13"/>
    <mergeCell ref="P11:P13"/>
    <mergeCell ref="E11:E13"/>
    <mergeCell ref="H18:H19"/>
    <mergeCell ref="B11:B13"/>
    <mergeCell ref="F18:F19"/>
    <mergeCell ref="O20:O22"/>
    <mergeCell ref="O23:O25"/>
    <mergeCell ref="B20:B22"/>
    <mergeCell ref="F24:F25"/>
    <mergeCell ref="G24:G25"/>
    <mergeCell ref="H24:H25"/>
    <mergeCell ref="J15:J16"/>
    <mergeCell ref="K14:K16"/>
    <mergeCell ref="G18:G19"/>
    <mergeCell ref="B14:B16"/>
    <mergeCell ref="E14:E16"/>
    <mergeCell ref="B23:B25"/>
    <mergeCell ref="E23:E25"/>
    <mergeCell ref="E20:E22"/>
    <mergeCell ref="H15:H16"/>
    <mergeCell ref="D11:D25"/>
    <mergeCell ref="F21:F22"/>
    <mergeCell ref="G21:G22"/>
    <mergeCell ref="H21:H22"/>
    <mergeCell ref="J21:J22"/>
    <mergeCell ref="M23:M25"/>
    <mergeCell ref="N23:N25"/>
    <mergeCell ref="M20:M22"/>
    <mergeCell ref="L14:L16"/>
    <mergeCell ref="L23:L25"/>
    <mergeCell ref="L20:L22"/>
    <mergeCell ref="N20:N22"/>
    <mergeCell ref="M14:M16"/>
    <mergeCell ref="N14:N16"/>
    <mergeCell ref="P14:P16"/>
    <mergeCell ref="R20:R22"/>
    <mergeCell ref="Q11:Q13"/>
    <mergeCell ref="R11:R13"/>
    <mergeCell ref="R14:R16"/>
    <mergeCell ref="O14:O16"/>
    <mergeCell ref="T23:T25"/>
    <mergeCell ref="T17:T19"/>
    <mergeCell ref="T20:T22"/>
    <mergeCell ref="Q23:Q25"/>
    <mergeCell ref="R23:R25"/>
    <mergeCell ref="S23:S25"/>
    <mergeCell ref="P23:P25"/>
    <mergeCell ref="Q17:Q19"/>
    <mergeCell ref="R17:R19"/>
    <mergeCell ref="S11:S13"/>
    <mergeCell ref="Q14:Q16"/>
    <mergeCell ref="S20:S22"/>
    <mergeCell ref="Q20:Q22"/>
    <mergeCell ref="S17:S19"/>
    <mergeCell ref="P17:P19"/>
    <mergeCell ref="P20:P22"/>
  </mergeCells>
  <conditionalFormatting sqref="H12:H13">
    <cfRule type="containsText" dxfId="158" priority="5" stopIfTrue="1" operator="containsText" text="riesgo Extrema">
      <formula>NOT(ISERROR(SEARCH("riesgo Extrema",H12)))</formula>
    </cfRule>
    <cfRule type="containsText" dxfId="157" priority="6" stopIfTrue="1" operator="containsText" text="riesgo Alta">
      <formula>NOT(ISERROR(SEARCH("riesgo Alta",H12)))</formula>
    </cfRule>
    <cfRule type="containsText" dxfId="156" priority="7" stopIfTrue="1" operator="containsText" text="riesgo Moderada">
      <formula>NOT(ISERROR(SEARCH("riesgo Moderada",H12)))</formula>
    </cfRule>
    <cfRule type="containsText" dxfId="155" priority="8" stopIfTrue="1" operator="containsText" text="riesgo Baja">
      <formula>NOT(ISERROR(SEARCH("riesgo Baja",H12)))</formula>
    </cfRule>
    <cfRule type="containsText" dxfId="154" priority="9" stopIfTrue="1" operator="containsText" text=" riesgo Baja">
      <formula>NOT(ISERROR(SEARCH(" riesgo Baja",H12)))</formula>
    </cfRule>
  </conditionalFormatting>
  <conditionalFormatting sqref="J15:J16 H15:H16 J18:J19 H18:H19 J21:J22 H21:H22 J12:J13 H24:H25 J24:J25">
    <cfRule type="containsText" dxfId="153" priority="1" stopIfTrue="1" operator="containsText" text="riesgo Extrema">
      <formula>NOT(ISERROR(SEARCH("riesgo Extrema",H12)))</formula>
    </cfRule>
    <cfRule type="containsText" dxfId="152" priority="2" stopIfTrue="1" operator="containsText" text="riesgo Alta">
      <formula>NOT(ISERROR(SEARCH("riesgo Alta",H12)))</formula>
    </cfRule>
    <cfRule type="containsText" dxfId="151" priority="3" stopIfTrue="1" operator="containsText" text="riesgo Moderada">
      <formula>NOT(ISERROR(SEARCH("riesgo Moderada",H12)))</formula>
    </cfRule>
    <cfRule type="containsText" dxfId="150"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xr:uid="{00000000-0002-0000-0400-000000000000}">
      <formula1>OPCIONESDEMANEJO</formula1>
    </dataValidation>
  </dataValidations>
  <printOptions horizontalCentered="1" verticalCentered="1"/>
  <pageMargins left="0.98425196850393704" right="0.78740157480314965" top="0" bottom="0" header="0" footer="0"/>
  <pageSetup scale="27"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B3:N88"/>
  <sheetViews>
    <sheetView topLeftCell="A38" workbookViewId="0">
      <selection activeCell="E65" sqref="E65:I70"/>
    </sheetView>
  </sheetViews>
  <sheetFormatPr baseColWidth="10" defaultRowHeight="12.75" x14ac:dyDescent="0.2"/>
  <cols>
    <col min="1" max="1" width="4.28515625" customWidth="1"/>
    <col min="2" max="2" width="45.85546875" customWidth="1"/>
    <col min="3" max="3" width="28.7109375" customWidth="1"/>
    <col min="4" max="4" width="26.140625" customWidth="1"/>
    <col min="5" max="5" width="18" customWidth="1"/>
    <col min="6" max="6" width="17.85546875" customWidth="1"/>
    <col min="7" max="7" width="26.85546875" customWidth="1"/>
    <col min="8" max="8" width="20.28515625" customWidth="1"/>
    <col min="9" max="9" width="19.42578125" customWidth="1"/>
    <col min="10" max="10" width="18.42578125" customWidth="1"/>
    <col min="11" max="12" width="11.28515625" customWidth="1"/>
    <col min="13" max="13" width="7" customWidth="1"/>
    <col min="14" max="14" width="22.140625" customWidth="1"/>
  </cols>
  <sheetData>
    <row r="3" spans="2:14" x14ac:dyDescent="0.2">
      <c r="J3" t="s">
        <v>126</v>
      </c>
      <c r="K3" t="s">
        <v>127</v>
      </c>
      <c r="L3" t="s">
        <v>128</v>
      </c>
      <c r="N3" s="5"/>
    </row>
    <row r="4" spans="2:14" ht="107.25" customHeight="1" x14ac:dyDescent="0.2">
      <c r="B4" t="s">
        <v>10</v>
      </c>
      <c r="D4" t="s">
        <v>129</v>
      </c>
      <c r="G4" t="s">
        <v>37</v>
      </c>
      <c r="H4" t="s">
        <v>38</v>
      </c>
      <c r="J4" s="7" t="s">
        <v>130</v>
      </c>
      <c r="K4" s="7" t="s">
        <v>131</v>
      </c>
      <c r="L4" s="7" t="s">
        <v>132</v>
      </c>
      <c r="N4" s="18"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19" t="s">
        <v>121</v>
      </c>
    </row>
    <row r="8" spans="2:14" ht="76.5" x14ac:dyDescent="0.2">
      <c r="B8" t="s">
        <v>136</v>
      </c>
      <c r="D8" s="19" t="s">
        <v>88</v>
      </c>
      <c r="E8" s="19" t="s">
        <v>137</v>
      </c>
      <c r="F8" s="19" t="s">
        <v>89</v>
      </c>
      <c r="G8" s="19" t="s">
        <v>138</v>
      </c>
      <c r="H8" s="19" t="s">
        <v>90</v>
      </c>
      <c r="N8" s="5" t="s">
        <v>103</v>
      </c>
    </row>
    <row r="9" spans="2:14" x14ac:dyDescent="0.2">
      <c r="B9" t="s">
        <v>139</v>
      </c>
      <c r="D9" s="27">
        <v>0</v>
      </c>
      <c r="E9" s="27">
        <v>0</v>
      </c>
      <c r="F9" s="27">
        <v>0</v>
      </c>
      <c r="G9" s="27">
        <v>0</v>
      </c>
      <c r="H9" s="27">
        <v>0</v>
      </c>
      <c r="N9" s="5"/>
    </row>
    <row r="10" spans="2:14" x14ac:dyDescent="0.2">
      <c r="B10" t="s">
        <v>11</v>
      </c>
      <c r="D10" s="27">
        <v>15</v>
      </c>
      <c r="E10" s="27">
        <v>15</v>
      </c>
      <c r="F10" s="27">
        <v>30</v>
      </c>
      <c r="G10" s="27">
        <v>15</v>
      </c>
      <c r="H10" s="27">
        <v>25</v>
      </c>
    </row>
    <row r="11" spans="2:14" ht="114.75" x14ac:dyDescent="0.2">
      <c r="B11" s="5" t="s">
        <v>140</v>
      </c>
      <c r="D11" s="19" t="s">
        <v>198</v>
      </c>
      <c r="E11" s="19" t="s">
        <v>199</v>
      </c>
      <c r="F11" s="19" t="s">
        <v>200</v>
      </c>
      <c r="G11" s="19" t="s">
        <v>201</v>
      </c>
      <c r="H11" s="19" t="s">
        <v>202</v>
      </c>
      <c r="I11" s="19" t="s">
        <v>203</v>
      </c>
      <c r="J11" s="19" t="s">
        <v>204</v>
      </c>
    </row>
    <row r="12" spans="2:14" x14ac:dyDescent="0.2">
      <c r="D12">
        <v>0</v>
      </c>
      <c r="E12">
        <v>0</v>
      </c>
      <c r="F12">
        <v>0</v>
      </c>
      <c r="G12">
        <v>0</v>
      </c>
      <c r="H12">
        <v>0</v>
      </c>
      <c r="I12">
        <v>0</v>
      </c>
      <c r="J12">
        <v>0</v>
      </c>
      <c r="L12" t="s">
        <v>208</v>
      </c>
      <c r="N12" t="s">
        <v>219</v>
      </c>
    </row>
    <row r="13" spans="2:14" x14ac:dyDescent="0.2">
      <c r="D13">
        <v>15</v>
      </c>
      <c r="E13">
        <v>15</v>
      </c>
      <c r="F13">
        <v>15</v>
      </c>
      <c r="G13">
        <v>10</v>
      </c>
      <c r="H13">
        <v>15</v>
      </c>
      <c r="I13">
        <v>15</v>
      </c>
      <c r="J13">
        <v>5</v>
      </c>
      <c r="L13" t="s">
        <v>211</v>
      </c>
      <c r="N13" t="s">
        <v>220</v>
      </c>
    </row>
    <row r="14" spans="2:14" x14ac:dyDescent="0.2">
      <c r="G14">
        <v>15</v>
      </c>
      <c r="J14">
        <v>10</v>
      </c>
      <c r="L14" t="s">
        <v>209</v>
      </c>
      <c r="N14" t="s">
        <v>221</v>
      </c>
    </row>
    <row r="16" spans="2:14" ht="15.75" x14ac:dyDescent="0.2">
      <c r="B16" s="12">
        <v>1</v>
      </c>
      <c r="C16" s="15" t="s">
        <v>141</v>
      </c>
      <c r="D16" s="13"/>
      <c r="E16" s="23" t="s">
        <v>134</v>
      </c>
      <c r="I16" s="573"/>
      <c r="J16" s="574"/>
      <c r="K16" s="574"/>
      <c r="L16" s="574"/>
    </row>
    <row r="17" spans="2:12" ht="15.75" x14ac:dyDescent="0.2">
      <c r="B17" s="12">
        <v>2</v>
      </c>
      <c r="C17" s="15" t="s">
        <v>142</v>
      </c>
      <c r="D17" s="13"/>
      <c r="E17" s="13"/>
      <c r="I17" s="62"/>
      <c r="J17" s="63"/>
      <c r="K17" s="63"/>
      <c r="L17" s="63"/>
    </row>
    <row r="18" spans="2:12" ht="15.75" x14ac:dyDescent="0.2">
      <c r="B18" s="12">
        <v>3</v>
      </c>
      <c r="C18" s="15" t="s">
        <v>143</v>
      </c>
      <c r="D18" s="13"/>
      <c r="E18" s="13"/>
      <c r="I18" s="62"/>
      <c r="J18" s="63"/>
      <c r="K18" s="63"/>
      <c r="L18" s="63"/>
    </row>
    <row r="19" spans="2:12" ht="15.75" x14ac:dyDescent="0.2">
      <c r="B19" s="12">
        <v>4</v>
      </c>
      <c r="C19" s="15" t="s">
        <v>144</v>
      </c>
      <c r="D19" s="14"/>
      <c r="E19" s="14"/>
      <c r="I19" s="573"/>
      <c r="J19" s="574"/>
      <c r="K19" s="574"/>
      <c r="L19" s="574"/>
    </row>
    <row r="20" spans="2:12" ht="15.75" x14ac:dyDescent="0.2">
      <c r="B20" s="12">
        <v>5</v>
      </c>
      <c r="C20" s="15" t="s">
        <v>145</v>
      </c>
      <c r="D20" s="14"/>
      <c r="E20" s="14"/>
      <c r="I20" s="573"/>
      <c r="J20" s="574"/>
      <c r="K20" s="574"/>
      <c r="L20" s="574"/>
    </row>
    <row r="21" spans="2:12" ht="15.75" x14ac:dyDescent="0.2">
      <c r="B21" s="1"/>
      <c r="C21" s="21"/>
      <c r="D21" s="14"/>
      <c r="E21" s="14"/>
      <c r="I21" s="62"/>
      <c r="J21" s="63"/>
      <c r="K21" s="63"/>
      <c r="L21" s="63"/>
    </row>
    <row r="24" spans="2:12" x14ac:dyDescent="0.2">
      <c r="B24" s="16">
        <v>13</v>
      </c>
      <c r="C24" s="15" t="s">
        <v>28</v>
      </c>
      <c r="D24" s="16"/>
    </row>
    <row r="25" spans="2:12" x14ac:dyDescent="0.2">
      <c r="B25" s="16">
        <v>11</v>
      </c>
      <c r="C25" s="15" t="s">
        <v>27</v>
      </c>
      <c r="D25" s="16"/>
    </row>
    <row r="26" spans="2:12" x14ac:dyDescent="0.2">
      <c r="B26" s="16">
        <v>7</v>
      </c>
      <c r="C26" s="15" t="s">
        <v>26</v>
      </c>
      <c r="D26" s="16"/>
    </row>
    <row r="27" spans="2:12" x14ac:dyDescent="0.2">
      <c r="B27" s="11">
        <v>6</v>
      </c>
      <c r="C27" s="15" t="s">
        <v>25</v>
      </c>
      <c r="D27" s="11"/>
    </row>
    <row r="28" spans="2:12" x14ac:dyDescent="0.2">
      <c r="B28" s="11">
        <v>1</v>
      </c>
      <c r="C28" s="15" t="s">
        <v>24</v>
      </c>
      <c r="D28" s="11"/>
    </row>
    <row r="29" spans="2:12" x14ac:dyDescent="0.2">
      <c r="B29" s="14"/>
      <c r="C29" s="21"/>
      <c r="D29" s="14"/>
    </row>
    <row r="30" spans="2:12" x14ac:dyDescent="0.2">
      <c r="B30" s="14"/>
      <c r="C30" s="21"/>
      <c r="D30" s="14"/>
    </row>
    <row r="31" spans="2:12" x14ac:dyDescent="0.2">
      <c r="B31" s="14"/>
      <c r="C31" s="21"/>
      <c r="D31" s="14"/>
    </row>
    <row r="32" spans="2:12" x14ac:dyDescent="0.2">
      <c r="B32" s="14"/>
      <c r="C32" s="21"/>
      <c r="D32" s="14"/>
    </row>
    <row r="33" spans="2:14" ht="13.5" customHeight="1" x14ac:dyDescent="0.2">
      <c r="B33" s="14"/>
      <c r="C33" s="21"/>
      <c r="D33" s="14"/>
    </row>
    <row r="34" spans="2:14" ht="13.5" customHeight="1" x14ac:dyDescent="0.2">
      <c r="B34" s="14"/>
      <c r="C34" s="21"/>
      <c r="D34" s="14"/>
    </row>
    <row r="35" spans="2:14" ht="13.5" thickBot="1" x14ac:dyDescent="0.25"/>
    <row r="36" spans="2:14" ht="13.5" thickBot="1" x14ac:dyDescent="0.25">
      <c r="B36" s="12" t="s">
        <v>146</v>
      </c>
      <c r="C36" s="12"/>
      <c r="D36" s="12" t="s">
        <v>97</v>
      </c>
      <c r="I36" s="47" t="s">
        <v>42</v>
      </c>
      <c r="J36" s="48" t="s">
        <v>43</v>
      </c>
      <c r="K36" s="1"/>
      <c r="L36" s="1"/>
      <c r="M36" s="1"/>
      <c r="N36" s="1"/>
    </row>
    <row r="37" spans="2:14" x14ac:dyDescent="0.2">
      <c r="B37" s="12">
        <v>1</v>
      </c>
      <c r="C37" s="37" t="s">
        <v>106</v>
      </c>
      <c r="D37" s="17" t="s">
        <v>147</v>
      </c>
      <c r="E37" s="22"/>
      <c r="F37" s="12"/>
      <c r="G37" s="12"/>
      <c r="I37" s="575" t="s">
        <v>44</v>
      </c>
      <c r="J37" s="45" t="s">
        <v>45</v>
      </c>
      <c r="K37" s="28"/>
      <c r="L37" s="28"/>
      <c r="M37" s="28"/>
      <c r="N37" s="28"/>
    </row>
    <row r="38" spans="2:14" x14ac:dyDescent="0.2">
      <c r="B38" s="12">
        <v>2</v>
      </c>
      <c r="C38" s="37" t="s">
        <v>106</v>
      </c>
      <c r="D38" s="17" t="s">
        <v>149</v>
      </c>
      <c r="E38" s="12"/>
      <c r="F38" s="12"/>
      <c r="G38" s="12"/>
      <c r="I38" s="576"/>
      <c r="J38" s="39" t="s">
        <v>46</v>
      </c>
      <c r="K38" s="29"/>
      <c r="L38" s="29"/>
      <c r="M38" s="29"/>
      <c r="N38" s="29"/>
    </row>
    <row r="39" spans="2:14" x14ac:dyDescent="0.2">
      <c r="B39" s="12">
        <v>3</v>
      </c>
      <c r="C39" s="37" t="s">
        <v>106</v>
      </c>
      <c r="D39" s="17" t="s">
        <v>150</v>
      </c>
      <c r="E39" s="12"/>
      <c r="F39" s="12"/>
      <c r="G39" s="12"/>
      <c r="I39" s="576"/>
      <c r="J39" s="39" t="s">
        <v>49</v>
      </c>
      <c r="K39" s="29"/>
      <c r="L39" s="29"/>
      <c r="M39" s="29"/>
      <c r="N39" s="29"/>
    </row>
    <row r="40" spans="2:14" x14ac:dyDescent="0.2">
      <c r="B40" s="12">
        <v>4</v>
      </c>
      <c r="C40" s="37" t="s">
        <v>106</v>
      </c>
      <c r="D40" s="17" t="s">
        <v>152</v>
      </c>
      <c r="E40" s="12"/>
      <c r="F40" s="12"/>
      <c r="G40" s="12"/>
      <c r="I40" s="576"/>
      <c r="J40" s="39" t="s">
        <v>51</v>
      </c>
      <c r="K40" s="29"/>
      <c r="L40" s="29"/>
      <c r="M40" s="29"/>
      <c r="N40" s="29"/>
    </row>
    <row r="41" spans="2:14" x14ac:dyDescent="0.2">
      <c r="B41" s="12">
        <v>5</v>
      </c>
      <c r="C41" s="37" t="s">
        <v>106</v>
      </c>
      <c r="D41" s="12"/>
      <c r="E41" s="12"/>
      <c r="F41" s="12"/>
      <c r="G41" s="12"/>
      <c r="I41" s="576"/>
      <c r="J41" s="39" t="s">
        <v>53</v>
      </c>
      <c r="K41" s="29"/>
      <c r="L41" s="29"/>
      <c r="M41" s="29"/>
      <c r="N41" s="29"/>
    </row>
    <row r="42" spans="2:14" ht="12.75" customHeight="1" x14ac:dyDescent="0.2">
      <c r="B42" s="12">
        <v>6</v>
      </c>
      <c r="C42" s="37" t="s">
        <v>106</v>
      </c>
      <c r="D42" s="12"/>
      <c r="E42" s="12"/>
      <c r="F42" s="12"/>
      <c r="G42" s="12"/>
      <c r="I42" s="577" t="s">
        <v>54</v>
      </c>
      <c r="J42" s="40" t="s">
        <v>55</v>
      </c>
      <c r="K42" s="29"/>
      <c r="L42" s="29"/>
      <c r="M42" s="29"/>
      <c r="N42" s="29"/>
    </row>
    <row r="43" spans="2:14" x14ac:dyDescent="0.2">
      <c r="B43" s="12">
        <v>7</v>
      </c>
      <c r="C43" s="38" t="s">
        <v>107</v>
      </c>
      <c r="D43" s="12"/>
      <c r="E43" s="12"/>
      <c r="F43" s="12"/>
      <c r="G43" s="12"/>
      <c r="I43" s="578"/>
      <c r="J43" s="40" t="s">
        <v>56</v>
      </c>
      <c r="K43" s="29"/>
      <c r="L43" s="29"/>
      <c r="M43" s="29"/>
      <c r="N43" s="29"/>
    </row>
    <row r="44" spans="2:14" x14ac:dyDescent="0.2">
      <c r="B44" s="12">
        <v>11</v>
      </c>
      <c r="C44" s="38" t="s">
        <v>107</v>
      </c>
      <c r="D44" s="12"/>
      <c r="E44" s="12"/>
      <c r="F44" s="12"/>
      <c r="G44" s="12"/>
      <c r="I44" s="578"/>
      <c r="J44" s="40" t="s">
        <v>57</v>
      </c>
      <c r="K44" s="29"/>
      <c r="L44" s="29"/>
      <c r="M44" s="29"/>
      <c r="N44" s="29"/>
    </row>
    <row r="45" spans="2:14" x14ac:dyDescent="0.2">
      <c r="B45" s="12">
        <v>12</v>
      </c>
      <c r="C45" s="38" t="s">
        <v>148</v>
      </c>
      <c r="D45" s="12"/>
      <c r="E45" s="12"/>
      <c r="F45" s="12"/>
      <c r="G45" s="12"/>
      <c r="I45" s="578"/>
      <c r="J45" s="40" t="s">
        <v>58</v>
      </c>
      <c r="K45" s="29"/>
      <c r="L45" s="29"/>
      <c r="M45" s="29"/>
      <c r="N45" s="29"/>
    </row>
    <row r="46" spans="2:14" x14ac:dyDescent="0.2">
      <c r="B46" s="12">
        <v>13</v>
      </c>
      <c r="C46" s="36" t="s">
        <v>105</v>
      </c>
      <c r="D46" s="12"/>
      <c r="E46" s="12"/>
      <c r="F46" s="12"/>
      <c r="G46" s="12"/>
      <c r="I46" s="571" t="s">
        <v>154</v>
      </c>
      <c r="J46" s="42" t="s">
        <v>60</v>
      </c>
      <c r="K46" s="29"/>
      <c r="L46" s="29"/>
      <c r="M46" s="29"/>
      <c r="N46" s="29"/>
    </row>
    <row r="47" spans="2:14" x14ac:dyDescent="0.2">
      <c r="B47" s="12">
        <v>14</v>
      </c>
      <c r="C47" s="38" t="s">
        <v>148</v>
      </c>
      <c r="D47" s="12"/>
      <c r="E47" s="12"/>
      <c r="F47" s="12"/>
      <c r="G47" s="12"/>
      <c r="I47" s="571"/>
      <c r="J47" s="42" t="s">
        <v>61</v>
      </c>
      <c r="K47" s="29"/>
      <c r="L47" s="29"/>
      <c r="M47" s="29"/>
      <c r="N47" s="29"/>
    </row>
    <row r="48" spans="2:14" x14ac:dyDescent="0.2">
      <c r="B48" s="12">
        <v>18</v>
      </c>
      <c r="C48" s="36" t="s">
        <v>233</v>
      </c>
      <c r="D48" s="12"/>
      <c r="E48" s="12"/>
      <c r="F48" s="12"/>
      <c r="G48" s="12"/>
      <c r="I48" s="571"/>
      <c r="J48" s="42" t="s">
        <v>62</v>
      </c>
      <c r="K48" s="29"/>
      <c r="L48" s="29"/>
      <c r="M48" s="29"/>
      <c r="N48" s="29"/>
    </row>
    <row r="49" spans="2:14" x14ac:dyDescent="0.2">
      <c r="B49" s="12">
        <v>21</v>
      </c>
      <c r="C49" s="36" t="s">
        <v>233</v>
      </c>
      <c r="D49" s="12"/>
      <c r="E49" s="12"/>
      <c r="F49" s="12"/>
      <c r="G49" s="12"/>
      <c r="I49" s="571"/>
      <c r="J49" s="42" t="s">
        <v>63</v>
      </c>
      <c r="K49" s="29"/>
      <c r="L49" s="29"/>
      <c r="M49" s="29"/>
      <c r="N49" s="29"/>
    </row>
    <row r="50" spans="2:14" x14ac:dyDescent="0.2">
      <c r="B50" s="12">
        <v>22</v>
      </c>
      <c r="C50" s="36" t="s">
        <v>108</v>
      </c>
      <c r="D50" s="12"/>
      <c r="E50" s="12"/>
      <c r="F50" s="12"/>
      <c r="G50" s="12"/>
      <c r="I50" s="571"/>
      <c r="J50" s="42" t="s">
        <v>64</v>
      </c>
      <c r="K50" s="29"/>
      <c r="L50" s="29"/>
      <c r="M50" s="29"/>
      <c r="N50" s="29"/>
    </row>
    <row r="51" spans="2:14" x14ac:dyDescent="0.2">
      <c r="B51" s="12">
        <v>24</v>
      </c>
      <c r="C51" s="36" t="s">
        <v>234</v>
      </c>
      <c r="D51" s="12"/>
      <c r="E51" s="12"/>
      <c r="F51" s="12"/>
      <c r="G51" s="12"/>
      <c r="I51" s="571"/>
      <c r="J51" s="42" t="s">
        <v>65</v>
      </c>
      <c r="K51" s="29"/>
      <c r="L51" s="29"/>
      <c r="M51" s="29"/>
      <c r="N51" s="29"/>
    </row>
    <row r="52" spans="2:14" x14ac:dyDescent="0.2">
      <c r="B52" s="12">
        <v>26</v>
      </c>
      <c r="C52" s="41" t="s">
        <v>156</v>
      </c>
      <c r="D52" s="12"/>
      <c r="E52" s="12"/>
      <c r="F52" s="12"/>
      <c r="G52" s="12"/>
      <c r="I52" s="571"/>
      <c r="J52" s="42" t="s">
        <v>66</v>
      </c>
      <c r="K52" s="29"/>
      <c r="L52" s="29"/>
      <c r="M52" s="29"/>
      <c r="N52" s="29"/>
    </row>
    <row r="53" spans="2:14" x14ac:dyDescent="0.2">
      <c r="B53" s="12">
        <v>28</v>
      </c>
      <c r="C53" s="36" t="s">
        <v>234</v>
      </c>
      <c r="D53" s="12"/>
      <c r="E53" s="12"/>
      <c r="F53" s="12"/>
      <c r="G53" s="12"/>
      <c r="I53" s="571"/>
      <c r="J53" s="42" t="s">
        <v>67</v>
      </c>
      <c r="K53" s="29"/>
      <c r="L53" s="29"/>
      <c r="M53" s="29"/>
      <c r="N53" s="29"/>
    </row>
    <row r="54" spans="2:14" x14ac:dyDescent="0.2">
      <c r="B54" s="12">
        <v>30</v>
      </c>
      <c r="C54" s="41" t="s">
        <v>235</v>
      </c>
      <c r="D54" s="12"/>
      <c r="E54" s="12"/>
      <c r="F54" s="12"/>
      <c r="G54" s="12"/>
      <c r="I54" s="572" t="s">
        <v>157</v>
      </c>
      <c r="J54" s="44" t="s">
        <v>69</v>
      </c>
      <c r="K54" s="29"/>
      <c r="L54" s="29"/>
      <c r="M54" s="29"/>
      <c r="N54" s="29"/>
    </row>
    <row r="55" spans="2:14" x14ac:dyDescent="0.2">
      <c r="B55" s="12">
        <v>33</v>
      </c>
      <c r="C55" s="41" t="s">
        <v>235</v>
      </c>
      <c r="D55" s="12"/>
      <c r="E55" s="12"/>
      <c r="F55" s="12"/>
      <c r="G55" s="12"/>
      <c r="I55" s="572"/>
      <c r="J55" s="44" t="s">
        <v>70</v>
      </c>
      <c r="K55" s="29"/>
      <c r="L55" s="29"/>
      <c r="M55" s="29"/>
      <c r="N55" s="29"/>
    </row>
    <row r="56" spans="2:14" x14ac:dyDescent="0.2">
      <c r="B56" s="12">
        <v>35</v>
      </c>
      <c r="C56" s="36" t="s">
        <v>151</v>
      </c>
      <c r="D56" s="12"/>
      <c r="E56" s="12"/>
      <c r="F56" s="12"/>
      <c r="G56" s="12"/>
      <c r="I56" s="572"/>
      <c r="J56" s="44" t="s">
        <v>71</v>
      </c>
      <c r="K56" s="29"/>
      <c r="L56" s="29"/>
      <c r="M56" s="29"/>
      <c r="N56" s="29"/>
    </row>
    <row r="57" spans="2:14" x14ac:dyDescent="0.2">
      <c r="B57" s="12">
        <v>39</v>
      </c>
      <c r="C57" s="43" t="s">
        <v>236</v>
      </c>
      <c r="D57" s="12"/>
      <c r="E57" s="12"/>
      <c r="F57" s="12"/>
      <c r="G57" s="12"/>
      <c r="I57" s="572"/>
      <c r="J57" s="44" t="s">
        <v>72</v>
      </c>
      <c r="K57" s="29"/>
      <c r="L57" s="29"/>
      <c r="M57" s="29"/>
      <c r="N57" s="29"/>
    </row>
    <row r="58" spans="2:14" x14ac:dyDescent="0.2">
      <c r="B58" s="12">
        <v>44</v>
      </c>
      <c r="C58" s="41" t="s">
        <v>153</v>
      </c>
      <c r="D58" s="12"/>
      <c r="E58" s="12"/>
      <c r="F58" s="12"/>
      <c r="G58" s="12"/>
      <c r="I58" s="572"/>
      <c r="J58" s="44" t="s">
        <v>73</v>
      </c>
      <c r="K58" s="29"/>
      <c r="L58" s="29"/>
      <c r="M58" s="29"/>
      <c r="N58" s="29"/>
    </row>
    <row r="59" spans="2:14" x14ac:dyDescent="0.2">
      <c r="B59" s="12">
        <v>52</v>
      </c>
      <c r="C59" s="43" t="s">
        <v>237</v>
      </c>
      <c r="D59" s="12"/>
      <c r="E59" s="12"/>
      <c r="F59" s="12"/>
      <c r="G59" s="12"/>
      <c r="I59" s="572"/>
      <c r="J59" s="44" t="s">
        <v>74</v>
      </c>
      <c r="K59" s="29"/>
      <c r="L59" s="29"/>
      <c r="M59" s="29"/>
      <c r="N59" s="29"/>
    </row>
    <row r="60" spans="2:14" x14ac:dyDescent="0.2">
      <c r="B60" s="12">
        <v>55</v>
      </c>
      <c r="C60" s="41" t="s">
        <v>155</v>
      </c>
      <c r="D60" s="12"/>
      <c r="E60" s="12"/>
      <c r="F60" s="12"/>
      <c r="G60" s="12"/>
      <c r="I60" s="572"/>
      <c r="J60" s="44" t="s">
        <v>75</v>
      </c>
      <c r="K60" s="29"/>
      <c r="L60" s="29"/>
      <c r="M60" s="29"/>
      <c r="N60" s="29"/>
    </row>
    <row r="61" spans="2:14" x14ac:dyDescent="0.2">
      <c r="B61" s="12">
        <v>65</v>
      </c>
      <c r="C61" s="43" t="s">
        <v>238</v>
      </c>
      <c r="D61" s="12"/>
      <c r="E61" s="12"/>
      <c r="F61" s="12"/>
      <c r="G61" s="12"/>
      <c r="I61" s="572"/>
      <c r="J61" s="44" t="s">
        <v>76</v>
      </c>
      <c r="K61" s="29"/>
      <c r="L61" s="29"/>
      <c r="M61" s="29"/>
      <c r="N61" s="29"/>
    </row>
    <row r="62" spans="2:14" x14ac:dyDescent="0.2">
      <c r="I62" s="29"/>
      <c r="J62" s="29"/>
      <c r="K62" s="29"/>
      <c r="L62" s="29"/>
      <c r="M62" s="29"/>
      <c r="N62" s="29"/>
    </row>
    <row r="63" spans="2:14" x14ac:dyDescent="0.2">
      <c r="I63" s="29"/>
      <c r="J63" s="29"/>
      <c r="K63" s="29"/>
      <c r="L63" s="29"/>
      <c r="M63" s="29"/>
      <c r="N63" s="29"/>
    </row>
    <row r="64" spans="2:14" ht="13.5" thickBot="1" x14ac:dyDescent="0.25">
      <c r="I64" s="29"/>
      <c r="J64" s="29"/>
      <c r="K64" s="29"/>
      <c r="L64" s="29"/>
      <c r="M64" s="29"/>
      <c r="N64" s="29"/>
    </row>
    <row r="65" spans="2:14" x14ac:dyDescent="0.2">
      <c r="B65" s="17" t="s">
        <v>158</v>
      </c>
      <c r="C65" s="17"/>
      <c r="E65" s="50" t="s">
        <v>38</v>
      </c>
      <c r="F65" s="51">
        <v>1</v>
      </c>
      <c r="G65" s="51">
        <v>2</v>
      </c>
      <c r="H65" s="51">
        <v>3</v>
      </c>
      <c r="I65" s="52">
        <v>4</v>
      </c>
      <c r="J65" s="29"/>
      <c r="K65" s="29"/>
      <c r="L65" s="29"/>
      <c r="M65" s="29"/>
      <c r="N65" s="29"/>
    </row>
    <row r="66" spans="2:14" ht="15.75" x14ac:dyDescent="0.25">
      <c r="B66" s="26" t="s">
        <v>159</v>
      </c>
      <c r="C66" s="26"/>
      <c r="D66" s="58" t="s">
        <v>160</v>
      </c>
      <c r="E66" s="53">
        <v>1</v>
      </c>
      <c r="F66" s="29">
        <v>6</v>
      </c>
      <c r="G66" s="29">
        <v>7</v>
      </c>
      <c r="H66" s="29">
        <v>11</v>
      </c>
      <c r="I66" s="54">
        <v>13</v>
      </c>
      <c r="J66" s="29"/>
      <c r="K66" s="29"/>
      <c r="L66" s="29"/>
      <c r="M66" s="29"/>
      <c r="N66" s="29"/>
    </row>
    <row r="67" spans="2:14" ht="15.75" x14ac:dyDescent="0.25">
      <c r="B67" s="26" t="s">
        <v>161</v>
      </c>
      <c r="C67" s="26"/>
      <c r="E67" s="53">
        <v>2</v>
      </c>
      <c r="F67" s="29">
        <v>12</v>
      </c>
      <c r="G67" s="29">
        <v>14</v>
      </c>
      <c r="H67" s="29">
        <v>22</v>
      </c>
      <c r="I67" s="54">
        <v>26</v>
      </c>
      <c r="J67" s="29"/>
      <c r="K67" s="29"/>
      <c r="L67" s="29"/>
      <c r="M67" s="29"/>
      <c r="N67" s="29"/>
    </row>
    <row r="68" spans="2:14" ht="15.75" x14ac:dyDescent="0.25">
      <c r="B68" s="26" t="s">
        <v>162</v>
      </c>
      <c r="C68" s="26"/>
      <c r="E68" s="53">
        <v>3</v>
      </c>
      <c r="F68" s="29">
        <v>18</v>
      </c>
      <c r="G68" s="29">
        <v>21</v>
      </c>
      <c r="H68" s="29">
        <v>33</v>
      </c>
      <c r="I68" s="54">
        <v>39</v>
      </c>
      <c r="J68" s="29"/>
      <c r="K68" s="29"/>
      <c r="L68" s="29"/>
      <c r="M68" s="29"/>
      <c r="N68" s="29"/>
    </row>
    <row r="69" spans="2:14" ht="15.75" x14ac:dyDescent="0.25">
      <c r="B69" s="26" t="s">
        <v>163</v>
      </c>
      <c r="C69" s="26"/>
      <c r="E69" s="53">
        <v>4</v>
      </c>
      <c r="F69" s="29">
        <v>24</v>
      </c>
      <c r="G69" s="29">
        <v>28</v>
      </c>
      <c r="H69" s="29">
        <v>44</v>
      </c>
      <c r="I69" s="54">
        <v>52</v>
      </c>
      <c r="J69" s="29"/>
      <c r="K69" s="29"/>
      <c r="L69" s="29"/>
      <c r="M69" s="29"/>
      <c r="N69" s="29"/>
    </row>
    <row r="70" spans="2:14" ht="16.5" thickBot="1" x14ac:dyDescent="0.3">
      <c r="B70" s="26" t="s">
        <v>164</v>
      </c>
      <c r="C70" s="26"/>
      <c r="E70" s="55">
        <v>5</v>
      </c>
      <c r="F70" s="56">
        <v>30</v>
      </c>
      <c r="G70" s="56">
        <v>35</v>
      </c>
      <c r="H70" s="56">
        <v>55</v>
      </c>
      <c r="I70" s="57">
        <v>65</v>
      </c>
      <c r="J70" s="29"/>
      <c r="K70" s="29"/>
      <c r="L70" s="29"/>
      <c r="M70" s="29"/>
      <c r="N70" s="29"/>
    </row>
    <row r="71" spans="2:14" ht="15.75" x14ac:dyDescent="0.25">
      <c r="B71" s="26" t="s">
        <v>165</v>
      </c>
      <c r="C71" s="26"/>
      <c r="I71" s="29"/>
      <c r="J71" s="29"/>
      <c r="K71" s="29"/>
      <c r="L71" s="29"/>
      <c r="M71" s="29"/>
      <c r="N71" s="29"/>
    </row>
    <row r="72" spans="2:14" ht="15.75" x14ac:dyDescent="0.25">
      <c r="B72" s="26" t="s">
        <v>166</v>
      </c>
      <c r="C72" s="26"/>
      <c r="I72" s="29"/>
      <c r="J72" s="29"/>
      <c r="K72" s="29"/>
      <c r="L72" s="29"/>
      <c r="M72" s="29"/>
      <c r="N72" s="29"/>
    </row>
    <row r="73" spans="2:14" ht="15.75" x14ac:dyDescent="0.25">
      <c r="B73" s="26" t="s">
        <v>167</v>
      </c>
      <c r="I73" s="29"/>
      <c r="J73" s="29"/>
      <c r="K73" s="29"/>
      <c r="L73" s="29"/>
      <c r="M73" s="29"/>
      <c r="N73" s="29"/>
    </row>
    <row r="74" spans="2:14" ht="15.75" x14ac:dyDescent="0.25">
      <c r="B74" s="26" t="s">
        <v>168</v>
      </c>
      <c r="F74">
        <v>0</v>
      </c>
      <c r="G74">
        <v>50</v>
      </c>
      <c r="H74">
        <v>0</v>
      </c>
      <c r="I74" s="29"/>
      <c r="J74" s="29"/>
      <c r="K74" s="29"/>
      <c r="L74" s="29"/>
      <c r="M74" s="29"/>
      <c r="N74" s="29"/>
    </row>
    <row r="75" spans="2:14" ht="15.75" x14ac:dyDescent="0.25">
      <c r="B75" s="26" t="s">
        <v>169</v>
      </c>
      <c r="F75">
        <v>51</v>
      </c>
      <c r="G75">
        <v>75</v>
      </c>
      <c r="H75">
        <v>-1</v>
      </c>
      <c r="I75" s="29"/>
      <c r="J75" s="29"/>
      <c r="K75" s="29"/>
      <c r="L75" s="29"/>
      <c r="M75" s="29"/>
      <c r="N75" s="29"/>
    </row>
    <row r="76" spans="2:14" x14ac:dyDescent="0.2">
      <c r="F76">
        <v>76</v>
      </c>
      <c r="G76">
        <v>100</v>
      </c>
      <c r="H76">
        <v>-2</v>
      </c>
      <c r="I76" s="29"/>
      <c r="J76" s="29"/>
      <c r="K76" s="29"/>
      <c r="L76" s="29"/>
      <c r="M76" s="29"/>
      <c r="N76" s="29"/>
    </row>
    <row r="77" spans="2:14" x14ac:dyDescent="0.2">
      <c r="B77" s="17" t="s">
        <v>170</v>
      </c>
      <c r="I77" s="29"/>
      <c r="J77" s="29"/>
      <c r="K77" s="29"/>
      <c r="L77" s="29"/>
      <c r="M77" s="29"/>
      <c r="N77" s="29"/>
    </row>
    <row r="78" spans="2:14" ht="15.75" x14ac:dyDescent="0.25">
      <c r="B78" s="26" t="s">
        <v>171</v>
      </c>
      <c r="D78" s="30" t="s">
        <v>171</v>
      </c>
      <c r="I78" s="29"/>
      <c r="J78" s="29"/>
      <c r="K78" s="29"/>
      <c r="L78" s="29"/>
      <c r="M78" s="29"/>
      <c r="N78" s="29"/>
    </row>
    <row r="79" spans="2:14" ht="15.75" x14ac:dyDescent="0.25">
      <c r="B79" s="26" t="s">
        <v>172</v>
      </c>
      <c r="D79" s="30" t="s">
        <v>173</v>
      </c>
      <c r="I79" s="29"/>
      <c r="J79" s="29"/>
      <c r="K79" s="29"/>
      <c r="L79" s="29"/>
      <c r="M79" s="29"/>
      <c r="N79" s="29"/>
    </row>
    <row r="80" spans="2:14" ht="15.75" x14ac:dyDescent="0.25">
      <c r="B80" s="26" t="s">
        <v>174</v>
      </c>
      <c r="D80" s="30" t="s">
        <v>169</v>
      </c>
      <c r="I80" s="29"/>
      <c r="J80" s="29"/>
      <c r="K80" s="29"/>
      <c r="L80" s="29"/>
      <c r="M80" s="29"/>
      <c r="N80" s="29"/>
    </row>
    <row r="81" spans="2:14" ht="15.75" x14ac:dyDescent="0.25">
      <c r="B81" s="26" t="s">
        <v>169</v>
      </c>
      <c r="D81" s="30" t="s">
        <v>175</v>
      </c>
      <c r="I81" s="29"/>
      <c r="J81" s="29"/>
      <c r="K81" s="29"/>
      <c r="L81" s="29"/>
      <c r="M81" s="29"/>
      <c r="N81" s="29"/>
    </row>
    <row r="82" spans="2:14" ht="15.75" x14ac:dyDescent="0.25">
      <c r="B82" s="26" t="s">
        <v>176</v>
      </c>
      <c r="D82" s="30" t="s">
        <v>3</v>
      </c>
      <c r="I82" s="29"/>
      <c r="J82" s="29"/>
      <c r="K82" s="29"/>
      <c r="L82" s="29"/>
      <c r="M82" s="29"/>
      <c r="N82" s="29"/>
    </row>
    <row r="83" spans="2:14" ht="15.75" x14ac:dyDescent="0.25">
      <c r="B83" s="26" t="s">
        <v>177</v>
      </c>
      <c r="D83" s="46" t="s">
        <v>177</v>
      </c>
      <c r="I83" s="29"/>
      <c r="J83" s="29"/>
      <c r="K83" s="29"/>
      <c r="L83" s="29"/>
      <c r="M83" s="29"/>
      <c r="N83" s="29"/>
    </row>
    <row r="84" spans="2:14" ht="15.75" x14ac:dyDescent="0.25">
      <c r="B84" s="26" t="s">
        <v>3</v>
      </c>
      <c r="D84" s="46" t="s">
        <v>178</v>
      </c>
      <c r="I84" s="29"/>
      <c r="J84" s="29"/>
      <c r="K84" s="29"/>
      <c r="L84" s="29"/>
      <c r="M84" s="29"/>
      <c r="N84" s="29"/>
    </row>
    <row r="85" spans="2:14" x14ac:dyDescent="0.2">
      <c r="I85" s="29"/>
      <c r="J85" s="29"/>
      <c r="K85" s="29"/>
      <c r="L85" s="29"/>
      <c r="M85" s="29"/>
      <c r="N85" s="29"/>
    </row>
    <row r="86" spans="2:14" x14ac:dyDescent="0.2">
      <c r="I86" s="29"/>
      <c r="J86" s="29"/>
      <c r="K86" s="29"/>
      <c r="L86" s="29"/>
      <c r="M86" s="29"/>
      <c r="N86" s="29"/>
    </row>
    <row r="87" spans="2:14" x14ac:dyDescent="0.2">
      <c r="I87" s="29"/>
      <c r="J87" s="29"/>
      <c r="K87" s="29"/>
      <c r="L87" s="29"/>
      <c r="M87" s="29"/>
      <c r="N87" s="29"/>
    </row>
    <row r="88" spans="2:14" x14ac:dyDescent="0.2">
      <c r="I88" s="29"/>
      <c r="J88" s="29"/>
      <c r="K88" s="29"/>
      <c r="L88" s="29"/>
      <c r="M88" s="29"/>
      <c r="N88" s="29"/>
    </row>
  </sheetData>
  <dataConsolidate/>
  <mergeCells count="7">
    <mergeCell ref="I46:I53"/>
    <mergeCell ref="I54:I61"/>
    <mergeCell ref="I20:L20"/>
    <mergeCell ref="I16:L16"/>
    <mergeCell ref="I19:L19"/>
    <mergeCell ref="I37:I41"/>
    <mergeCell ref="I42:I45"/>
  </mergeCells>
  <pageMargins left="0.75" right="0.75" top="1" bottom="1"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8A6B-08E8-45C0-B2DE-2E086FBD11BD}">
  <dimension ref="B3:L31"/>
  <sheetViews>
    <sheetView topLeftCell="B1" zoomScale="50" zoomScaleNormal="50" workbookViewId="0">
      <selection activeCell="G14" sqref="G14"/>
    </sheetView>
  </sheetViews>
  <sheetFormatPr baseColWidth="10" defaultColWidth="11.28515625" defaultRowHeight="12.75" x14ac:dyDescent="0.2"/>
  <cols>
    <col min="1" max="1" width="11.28515625" style="341"/>
    <col min="2" max="3" width="23.140625" style="341" customWidth="1"/>
    <col min="4" max="4" width="47.140625" style="341" customWidth="1"/>
    <col min="5" max="5" width="36.7109375" style="341" customWidth="1"/>
    <col min="6" max="6" width="39.28515625" style="341" customWidth="1"/>
    <col min="7" max="7" width="46" style="341" customWidth="1"/>
    <col min="8" max="8" width="40.7109375" style="341" customWidth="1"/>
    <col min="9" max="16384" width="11.28515625" style="341"/>
  </cols>
  <sheetData>
    <row r="3" spans="2:12" ht="13.5" thickBot="1" x14ac:dyDescent="0.25"/>
    <row r="4" spans="2:12" ht="58.5" customHeight="1" thickBot="1" x14ac:dyDescent="0.55000000000000004">
      <c r="B4" s="588" t="s">
        <v>419</v>
      </c>
      <c r="C4" s="589"/>
      <c r="D4" s="589"/>
      <c r="E4" s="589"/>
      <c r="F4" s="589"/>
      <c r="G4" s="589"/>
      <c r="H4" s="590"/>
    </row>
    <row r="5" spans="2:12" ht="27" thickBot="1" x14ac:dyDescent="0.25">
      <c r="B5" s="591" t="s">
        <v>37</v>
      </c>
      <c r="C5" s="592"/>
      <c r="D5" s="595" t="s">
        <v>38</v>
      </c>
      <c r="E5" s="596"/>
      <c r="F5" s="596"/>
      <c r="G5" s="596"/>
      <c r="H5" s="597"/>
    </row>
    <row r="6" spans="2:12" ht="26.25" thickBot="1" x14ac:dyDescent="0.25">
      <c r="B6" s="593"/>
      <c r="C6" s="594"/>
      <c r="D6" s="342" t="s">
        <v>420</v>
      </c>
      <c r="E6" s="342" t="s">
        <v>421</v>
      </c>
      <c r="F6" s="343" t="s">
        <v>39</v>
      </c>
      <c r="G6" s="342" t="s">
        <v>40</v>
      </c>
      <c r="H6" s="342" t="s">
        <v>41</v>
      </c>
      <c r="K6" s="344" t="s">
        <v>42</v>
      </c>
      <c r="L6" s="345" t="s">
        <v>43</v>
      </c>
    </row>
    <row r="7" spans="2:12" ht="18" x14ac:dyDescent="0.2">
      <c r="B7" s="579" t="s">
        <v>422</v>
      </c>
      <c r="C7" s="579">
        <v>1</v>
      </c>
      <c r="D7" s="346">
        <v>1</v>
      </c>
      <c r="E7" s="346">
        <v>6</v>
      </c>
      <c r="F7" s="347">
        <v>7</v>
      </c>
      <c r="G7" s="348">
        <v>11</v>
      </c>
      <c r="H7" s="348">
        <v>13</v>
      </c>
      <c r="K7" s="586" t="s">
        <v>44</v>
      </c>
      <c r="L7" s="349" t="s">
        <v>45</v>
      </c>
    </row>
    <row r="8" spans="2:12" ht="36" x14ac:dyDescent="0.2">
      <c r="B8" s="580"/>
      <c r="C8" s="580"/>
      <c r="D8" s="350" t="s">
        <v>423</v>
      </c>
      <c r="E8" s="350" t="s">
        <v>424</v>
      </c>
      <c r="F8" s="351" t="s">
        <v>425</v>
      </c>
      <c r="G8" s="352" t="s">
        <v>426</v>
      </c>
      <c r="H8" s="352" t="s">
        <v>427</v>
      </c>
      <c r="K8" s="587"/>
      <c r="L8" s="353" t="s">
        <v>46</v>
      </c>
    </row>
    <row r="9" spans="2:12" ht="18" x14ac:dyDescent="0.2">
      <c r="B9" s="580"/>
      <c r="C9" s="580"/>
      <c r="D9" s="354" t="s">
        <v>47</v>
      </c>
      <c r="E9" s="354" t="s">
        <v>47</v>
      </c>
      <c r="F9" s="355"/>
      <c r="G9" s="356" t="s">
        <v>48</v>
      </c>
      <c r="H9" s="356" t="s">
        <v>48</v>
      </c>
      <c r="K9" s="587"/>
      <c r="L9" s="353" t="s">
        <v>49</v>
      </c>
    </row>
    <row r="10" spans="2:12" ht="18" x14ac:dyDescent="0.2">
      <c r="B10" s="580"/>
      <c r="C10" s="580"/>
      <c r="D10" s="357"/>
      <c r="E10" s="357"/>
      <c r="F10" s="355" t="s">
        <v>48</v>
      </c>
      <c r="G10" s="356" t="s">
        <v>50</v>
      </c>
      <c r="H10" s="356" t="s">
        <v>50</v>
      </c>
      <c r="K10" s="587"/>
      <c r="L10" s="353" t="s">
        <v>51</v>
      </c>
    </row>
    <row r="11" spans="2:12" ht="36.75" thickBot="1" x14ac:dyDescent="0.25">
      <c r="B11" s="581"/>
      <c r="C11" s="581"/>
      <c r="D11" s="358"/>
      <c r="E11" s="358"/>
      <c r="F11" s="359"/>
      <c r="G11" s="360" t="s">
        <v>52</v>
      </c>
      <c r="H11" s="360" t="s">
        <v>52</v>
      </c>
      <c r="K11" s="587"/>
      <c r="L11" s="353" t="s">
        <v>53</v>
      </c>
    </row>
    <row r="12" spans="2:12" ht="18" x14ac:dyDescent="0.2">
      <c r="B12" s="579" t="s">
        <v>428</v>
      </c>
      <c r="C12" s="579">
        <v>2</v>
      </c>
      <c r="D12" s="346">
        <v>2</v>
      </c>
      <c r="E12" s="346">
        <v>12</v>
      </c>
      <c r="F12" s="347">
        <v>14</v>
      </c>
      <c r="G12" s="348">
        <v>22</v>
      </c>
      <c r="H12" s="361">
        <v>26</v>
      </c>
      <c r="K12" s="582" t="s">
        <v>54</v>
      </c>
      <c r="L12" s="362" t="s">
        <v>55</v>
      </c>
    </row>
    <row r="13" spans="2:12" ht="36" x14ac:dyDescent="0.2">
      <c r="B13" s="580"/>
      <c r="C13" s="580"/>
      <c r="D13" s="350" t="s">
        <v>429</v>
      </c>
      <c r="E13" s="350" t="s">
        <v>430</v>
      </c>
      <c r="F13" s="351" t="s">
        <v>431</v>
      </c>
      <c r="G13" s="352" t="s">
        <v>432</v>
      </c>
      <c r="H13" s="363" t="s">
        <v>433</v>
      </c>
      <c r="K13" s="583"/>
      <c r="L13" s="362" t="s">
        <v>56</v>
      </c>
    </row>
    <row r="14" spans="2:12" ht="18" x14ac:dyDescent="0.2">
      <c r="B14" s="580"/>
      <c r="C14" s="580"/>
      <c r="D14" s="354" t="s">
        <v>47</v>
      </c>
      <c r="E14" s="354" t="s">
        <v>47</v>
      </c>
      <c r="F14" s="355"/>
      <c r="G14" s="356" t="s">
        <v>48</v>
      </c>
      <c r="H14" s="364" t="s">
        <v>50</v>
      </c>
      <c r="K14" s="583"/>
      <c r="L14" s="362" t="s">
        <v>57</v>
      </c>
    </row>
    <row r="15" spans="2:12" ht="18" x14ac:dyDescent="0.2">
      <c r="B15" s="580"/>
      <c r="C15" s="580"/>
      <c r="D15" s="357"/>
      <c r="E15" s="357"/>
      <c r="F15" s="355" t="s">
        <v>48</v>
      </c>
      <c r="G15" s="356" t="s">
        <v>50</v>
      </c>
      <c r="H15" s="364" t="s">
        <v>48</v>
      </c>
      <c r="K15" s="583"/>
      <c r="L15" s="362" t="s">
        <v>58</v>
      </c>
    </row>
    <row r="16" spans="2:12" ht="36.75" thickBot="1" x14ac:dyDescent="0.25">
      <c r="B16" s="581"/>
      <c r="C16" s="581"/>
      <c r="D16" s="358"/>
      <c r="E16" s="358"/>
      <c r="F16" s="359"/>
      <c r="G16" s="360" t="s">
        <v>52</v>
      </c>
      <c r="H16" s="365" t="s">
        <v>52</v>
      </c>
      <c r="K16" s="584" t="s">
        <v>59</v>
      </c>
      <c r="L16" s="366" t="s">
        <v>60</v>
      </c>
    </row>
    <row r="17" spans="2:12" ht="18" x14ac:dyDescent="0.2">
      <c r="B17" s="579" t="s">
        <v>434</v>
      </c>
      <c r="C17" s="579">
        <v>3</v>
      </c>
      <c r="D17" s="346">
        <v>3</v>
      </c>
      <c r="E17" s="347">
        <v>18</v>
      </c>
      <c r="F17" s="348">
        <v>21</v>
      </c>
      <c r="G17" s="361">
        <v>33</v>
      </c>
      <c r="H17" s="361">
        <v>39</v>
      </c>
      <c r="K17" s="584"/>
      <c r="L17" s="366" t="s">
        <v>61</v>
      </c>
    </row>
    <row r="18" spans="2:12" ht="36" x14ac:dyDescent="0.2">
      <c r="B18" s="580"/>
      <c r="C18" s="580"/>
      <c r="D18" s="350" t="s">
        <v>435</v>
      </c>
      <c r="E18" s="351" t="s">
        <v>436</v>
      </c>
      <c r="F18" s="352" t="s">
        <v>437</v>
      </c>
      <c r="G18" s="363" t="s">
        <v>438</v>
      </c>
      <c r="H18" s="363" t="s">
        <v>439</v>
      </c>
      <c r="K18" s="584"/>
      <c r="L18" s="366" t="s">
        <v>62</v>
      </c>
    </row>
    <row r="19" spans="2:12" ht="18" x14ac:dyDescent="0.2">
      <c r="B19" s="580"/>
      <c r="C19" s="580"/>
      <c r="D19" s="354" t="s">
        <v>47</v>
      </c>
      <c r="E19" s="355"/>
      <c r="F19" s="356" t="s">
        <v>48</v>
      </c>
      <c r="G19" s="364" t="s">
        <v>50</v>
      </c>
      <c r="H19" s="364" t="s">
        <v>50</v>
      </c>
      <c r="K19" s="584"/>
      <c r="L19" s="366" t="s">
        <v>63</v>
      </c>
    </row>
    <row r="20" spans="2:12" ht="18" x14ac:dyDescent="0.2">
      <c r="B20" s="580"/>
      <c r="C20" s="580"/>
      <c r="D20" s="357"/>
      <c r="E20" s="355" t="s">
        <v>48</v>
      </c>
      <c r="F20" s="356" t="s">
        <v>50</v>
      </c>
      <c r="G20" s="364" t="s">
        <v>48</v>
      </c>
      <c r="H20" s="364" t="s">
        <v>48</v>
      </c>
      <c r="K20" s="584"/>
      <c r="L20" s="366" t="s">
        <v>64</v>
      </c>
    </row>
    <row r="21" spans="2:12" ht="36.75" thickBot="1" x14ac:dyDescent="0.25">
      <c r="B21" s="581"/>
      <c r="C21" s="581"/>
      <c r="D21" s="358"/>
      <c r="E21" s="359"/>
      <c r="F21" s="360" t="s">
        <v>52</v>
      </c>
      <c r="G21" s="365" t="s">
        <v>52</v>
      </c>
      <c r="H21" s="365" t="s">
        <v>52</v>
      </c>
      <c r="K21" s="584"/>
      <c r="L21" s="366" t="s">
        <v>65</v>
      </c>
    </row>
    <row r="22" spans="2:12" ht="18" x14ac:dyDescent="0.2">
      <c r="B22" s="579" t="s">
        <v>440</v>
      </c>
      <c r="C22" s="579">
        <v>4</v>
      </c>
      <c r="D22" s="347">
        <v>4</v>
      </c>
      <c r="E22" s="348">
        <v>24</v>
      </c>
      <c r="F22" s="348">
        <v>28</v>
      </c>
      <c r="G22" s="361">
        <v>44</v>
      </c>
      <c r="H22" s="361">
        <v>52</v>
      </c>
      <c r="K22" s="584"/>
      <c r="L22" s="366" t="s">
        <v>66</v>
      </c>
    </row>
    <row r="23" spans="2:12" ht="36" x14ac:dyDescent="0.2">
      <c r="B23" s="580"/>
      <c r="C23" s="580"/>
      <c r="D23" s="351" t="s">
        <v>441</v>
      </c>
      <c r="E23" s="367" t="s">
        <v>442</v>
      </c>
      <c r="F23" s="367" t="s">
        <v>443</v>
      </c>
      <c r="G23" s="363" t="s">
        <v>444</v>
      </c>
      <c r="H23" s="363" t="s">
        <v>445</v>
      </c>
      <c r="K23" s="584"/>
      <c r="L23" s="366" t="s">
        <v>67</v>
      </c>
    </row>
    <row r="24" spans="2:12" ht="18" x14ac:dyDescent="0.2">
      <c r="B24" s="580"/>
      <c r="C24" s="580"/>
      <c r="D24" s="355"/>
      <c r="E24" s="356" t="s">
        <v>48</v>
      </c>
      <c r="F24" s="356" t="s">
        <v>48</v>
      </c>
      <c r="G24" s="364" t="s">
        <v>50</v>
      </c>
      <c r="H24" s="364" t="s">
        <v>50</v>
      </c>
      <c r="K24" s="585" t="s">
        <v>68</v>
      </c>
      <c r="L24" s="368" t="s">
        <v>69</v>
      </c>
    </row>
    <row r="25" spans="2:12" ht="18" x14ac:dyDescent="0.2">
      <c r="B25" s="580"/>
      <c r="C25" s="580"/>
      <c r="D25" s="355" t="s">
        <v>48</v>
      </c>
      <c r="E25" s="356" t="s">
        <v>50</v>
      </c>
      <c r="F25" s="356" t="s">
        <v>50</v>
      </c>
      <c r="G25" s="364" t="s">
        <v>48</v>
      </c>
      <c r="H25" s="364" t="s">
        <v>48</v>
      </c>
      <c r="K25" s="585"/>
      <c r="L25" s="368" t="s">
        <v>70</v>
      </c>
    </row>
    <row r="26" spans="2:12" ht="36.75" thickBot="1" x14ac:dyDescent="0.25">
      <c r="B26" s="581"/>
      <c r="C26" s="581"/>
      <c r="D26" s="359"/>
      <c r="E26" s="360" t="s">
        <v>52</v>
      </c>
      <c r="F26" s="360" t="s">
        <v>52</v>
      </c>
      <c r="G26" s="365" t="s">
        <v>52</v>
      </c>
      <c r="H26" s="365" t="s">
        <v>52</v>
      </c>
      <c r="K26" s="585"/>
      <c r="L26" s="368" t="s">
        <v>71</v>
      </c>
    </row>
    <row r="27" spans="2:12" ht="18" x14ac:dyDescent="0.2">
      <c r="B27" s="579" t="s">
        <v>446</v>
      </c>
      <c r="C27" s="579">
        <v>5</v>
      </c>
      <c r="D27" s="348">
        <v>5</v>
      </c>
      <c r="E27" s="348">
        <v>30</v>
      </c>
      <c r="F27" s="361">
        <v>35</v>
      </c>
      <c r="G27" s="361">
        <v>55</v>
      </c>
      <c r="H27" s="361">
        <v>65</v>
      </c>
      <c r="K27" s="585"/>
      <c r="L27" s="368" t="s">
        <v>72</v>
      </c>
    </row>
    <row r="28" spans="2:12" ht="36" x14ac:dyDescent="0.2">
      <c r="B28" s="580"/>
      <c r="C28" s="580"/>
      <c r="D28" s="352" t="s">
        <v>447</v>
      </c>
      <c r="E28" s="352" t="s">
        <v>448</v>
      </c>
      <c r="F28" s="363" t="s">
        <v>449</v>
      </c>
      <c r="G28" s="363" t="s">
        <v>450</v>
      </c>
      <c r="H28" s="363" t="s">
        <v>451</v>
      </c>
      <c r="K28" s="585"/>
      <c r="L28" s="368" t="s">
        <v>73</v>
      </c>
    </row>
    <row r="29" spans="2:12" ht="18" x14ac:dyDescent="0.2">
      <c r="B29" s="580"/>
      <c r="C29" s="580"/>
      <c r="D29" s="356" t="s">
        <v>48</v>
      </c>
      <c r="E29" s="356" t="s">
        <v>48</v>
      </c>
      <c r="F29" s="364" t="s">
        <v>50</v>
      </c>
      <c r="G29" s="364" t="s">
        <v>50</v>
      </c>
      <c r="H29" s="364" t="s">
        <v>50</v>
      </c>
      <c r="K29" s="585"/>
      <c r="L29" s="368" t="s">
        <v>74</v>
      </c>
    </row>
    <row r="30" spans="2:12" ht="18" x14ac:dyDescent="0.2">
      <c r="B30" s="580"/>
      <c r="C30" s="580"/>
      <c r="D30" s="356" t="s">
        <v>50</v>
      </c>
      <c r="E30" s="356" t="s">
        <v>50</v>
      </c>
      <c r="F30" s="364" t="s">
        <v>48</v>
      </c>
      <c r="G30" s="364" t="s">
        <v>48</v>
      </c>
      <c r="H30" s="364" t="s">
        <v>48</v>
      </c>
      <c r="K30" s="585"/>
      <c r="L30" s="368" t="s">
        <v>75</v>
      </c>
    </row>
    <row r="31" spans="2:12" ht="36.75" thickBot="1" x14ac:dyDescent="0.25">
      <c r="B31" s="581"/>
      <c r="C31" s="581"/>
      <c r="D31" s="360" t="s">
        <v>52</v>
      </c>
      <c r="E31" s="360" t="s">
        <v>52</v>
      </c>
      <c r="F31" s="365" t="s">
        <v>52</v>
      </c>
      <c r="G31" s="365" t="s">
        <v>52</v>
      </c>
      <c r="H31" s="365" t="s">
        <v>52</v>
      </c>
      <c r="K31" s="585"/>
      <c r="L31" s="368" t="s">
        <v>76</v>
      </c>
    </row>
  </sheetData>
  <mergeCells count="17">
    <mergeCell ref="K7:K11"/>
    <mergeCell ref="B4:H4"/>
    <mergeCell ref="B5:C6"/>
    <mergeCell ref="D5:H5"/>
    <mergeCell ref="B7:B11"/>
    <mergeCell ref="C7:C11"/>
    <mergeCell ref="C27:C31"/>
    <mergeCell ref="B12:B16"/>
    <mergeCell ref="C12:C16"/>
    <mergeCell ref="K12:K15"/>
    <mergeCell ref="K16:K23"/>
    <mergeCell ref="B17:B21"/>
    <mergeCell ref="C17:C21"/>
    <mergeCell ref="B22:B26"/>
    <mergeCell ref="C22:C26"/>
    <mergeCell ref="K24:K31"/>
    <mergeCell ref="B27:B31"/>
  </mergeCells>
  <pageMargins left="0.75" right="0.75" top="1" bottom="1"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B1:JB38"/>
  <sheetViews>
    <sheetView showGridLines="0" tabSelected="1" view="pageBreakPreview" topLeftCell="AJ28" zoomScale="50" zoomScaleNormal="85" zoomScaleSheetLayoutView="50" zoomScalePageLayoutView="55" workbookViewId="0">
      <selection activeCell="AJ15" sqref="AJ15"/>
    </sheetView>
  </sheetViews>
  <sheetFormatPr baseColWidth="10" defaultColWidth="11.28515625" defaultRowHeight="18.75" x14ac:dyDescent="0.2"/>
  <cols>
    <col min="1" max="1" width="4.85546875" style="281" customWidth="1"/>
    <col min="2" max="2" width="11.7109375" style="281" customWidth="1"/>
    <col min="3" max="3" width="26.7109375" style="281" customWidth="1"/>
    <col min="4" max="7" width="19.85546875" style="281" customWidth="1"/>
    <col min="8" max="8" width="68.7109375" style="281" customWidth="1"/>
    <col min="9" max="17" width="20.7109375" style="281" customWidth="1"/>
    <col min="18" max="18" width="23.7109375" style="281" customWidth="1"/>
    <col min="19" max="23" width="19" style="281" customWidth="1"/>
    <col min="24" max="24" width="21.140625" style="281" customWidth="1"/>
    <col min="25" max="25" width="21" style="281" customWidth="1"/>
    <col min="26" max="27" width="14" style="281" customWidth="1"/>
    <col min="28" max="28" width="21" style="281" customWidth="1"/>
    <col min="29" max="29" width="10.140625" style="281" customWidth="1"/>
    <col min="30" max="30" width="24.140625" style="281" customWidth="1"/>
    <col min="31" max="31" width="10.140625" style="281" customWidth="1"/>
    <col min="32" max="32" width="23.140625" style="281" customWidth="1"/>
    <col min="33" max="34" width="11.28515625" style="281" customWidth="1"/>
    <col min="35" max="35" width="29" style="281" customWidth="1"/>
    <col min="36" max="36" width="62.5703125" style="281" customWidth="1"/>
    <col min="37" max="37" width="30" style="281" customWidth="1"/>
    <col min="38" max="38" width="32" style="281" customWidth="1"/>
    <col min="39" max="39" width="17.85546875" style="281" customWidth="1"/>
    <col min="40" max="40" width="14.85546875" style="281" customWidth="1"/>
    <col min="41" max="41" width="27.5703125" style="281" customWidth="1"/>
    <col min="42" max="42" width="38.140625" style="281" customWidth="1"/>
    <col min="43" max="43" width="11.28515625" style="281"/>
    <col min="44" max="44" width="12.28515625" style="281" customWidth="1"/>
    <col min="45" max="16384" width="11.28515625" style="281"/>
  </cols>
  <sheetData>
    <row r="1" spans="2:262" ht="27.75" customHeight="1" x14ac:dyDescent="0.2">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row>
    <row r="2" spans="2:262" ht="54.75" customHeight="1" x14ac:dyDescent="0.2">
      <c r="B2" s="654"/>
      <c r="C2" s="654"/>
      <c r="D2" s="657"/>
      <c r="E2" s="658"/>
      <c r="F2" s="658"/>
      <c r="G2" s="658"/>
      <c r="H2" s="658" t="s">
        <v>1</v>
      </c>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9"/>
      <c r="AN2" s="637" t="s">
        <v>181</v>
      </c>
      <c r="AO2" s="637"/>
      <c r="AP2" s="637" t="s">
        <v>239</v>
      </c>
      <c r="AQ2" s="637"/>
      <c r="AR2" s="637"/>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3"/>
      <c r="FS2" s="283"/>
      <c r="FT2" s="283"/>
      <c r="FU2" s="283"/>
      <c r="FV2" s="283"/>
      <c r="FW2" s="283"/>
      <c r="FX2" s="283"/>
      <c r="FY2" s="283"/>
      <c r="FZ2" s="283"/>
      <c r="GA2" s="283"/>
      <c r="GB2" s="283"/>
      <c r="GC2" s="283"/>
      <c r="GD2" s="283"/>
      <c r="GE2" s="283"/>
      <c r="GF2" s="283"/>
      <c r="GG2" s="283"/>
      <c r="GH2" s="283"/>
      <c r="GI2" s="283"/>
      <c r="GJ2" s="283"/>
      <c r="GK2" s="283"/>
      <c r="GL2" s="283"/>
      <c r="GM2" s="283"/>
      <c r="GN2" s="283"/>
      <c r="GO2" s="283"/>
      <c r="GP2" s="283"/>
      <c r="GQ2" s="283"/>
      <c r="GR2" s="283"/>
      <c r="GS2" s="283"/>
      <c r="GT2" s="283"/>
      <c r="GU2" s="283"/>
      <c r="GV2" s="283"/>
      <c r="GW2" s="283"/>
      <c r="GX2" s="283"/>
      <c r="GY2" s="283"/>
      <c r="GZ2" s="283"/>
      <c r="HA2" s="283"/>
      <c r="HB2" s="283"/>
      <c r="HC2" s="283"/>
      <c r="HD2" s="283"/>
      <c r="HE2" s="283"/>
      <c r="HF2" s="283"/>
      <c r="HG2" s="283"/>
      <c r="HH2" s="283"/>
      <c r="HI2" s="283"/>
      <c r="HJ2" s="283"/>
      <c r="HK2" s="283"/>
      <c r="HL2" s="283"/>
      <c r="HM2" s="283"/>
      <c r="HN2" s="283"/>
      <c r="HO2" s="283"/>
      <c r="HP2" s="283"/>
      <c r="HQ2" s="283"/>
      <c r="HR2" s="283"/>
      <c r="HS2" s="283"/>
      <c r="HT2" s="283"/>
      <c r="HU2" s="283"/>
      <c r="HV2" s="283"/>
      <c r="HW2" s="283"/>
      <c r="HX2" s="283"/>
      <c r="HY2" s="283"/>
      <c r="HZ2" s="283"/>
      <c r="IA2" s="283"/>
      <c r="IB2" s="283"/>
      <c r="IC2" s="283"/>
      <c r="ID2" s="283"/>
      <c r="IE2" s="283"/>
      <c r="IF2" s="283"/>
      <c r="IG2" s="283"/>
      <c r="IH2" s="283"/>
      <c r="II2" s="283"/>
      <c r="IJ2" s="283"/>
      <c r="IK2" s="283"/>
      <c r="IL2" s="283"/>
      <c r="IM2" s="283"/>
      <c r="IN2" s="283"/>
      <c r="IO2" s="283"/>
      <c r="IP2" s="283"/>
      <c r="IQ2" s="283"/>
      <c r="IR2" s="283"/>
      <c r="IS2" s="283"/>
      <c r="IT2" s="283"/>
      <c r="IU2" s="283"/>
      <c r="IV2" s="283"/>
      <c r="IW2" s="283"/>
      <c r="IX2" s="283"/>
      <c r="IY2" s="283"/>
      <c r="IZ2" s="283"/>
      <c r="JA2" s="283"/>
      <c r="JB2" s="283"/>
    </row>
    <row r="3" spans="2:262" ht="54.75" customHeight="1" x14ac:dyDescent="0.2">
      <c r="B3" s="654"/>
      <c r="C3" s="654"/>
      <c r="D3" s="655" t="s">
        <v>96</v>
      </c>
      <c r="E3" s="655"/>
      <c r="F3" s="655"/>
      <c r="G3" s="655"/>
      <c r="H3" s="655" t="s">
        <v>182</v>
      </c>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37" t="s">
        <v>183</v>
      </c>
      <c r="AO3" s="637"/>
      <c r="AP3" s="656">
        <v>5</v>
      </c>
      <c r="AQ3" s="656"/>
      <c r="AR3" s="656"/>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3"/>
      <c r="EP3" s="283"/>
      <c r="EQ3" s="283"/>
      <c r="ER3" s="283"/>
      <c r="ES3" s="283"/>
      <c r="ET3" s="283"/>
      <c r="EU3" s="283"/>
      <c r="EV3" s="283"/>
      <c r="EW3" s="283"/>
      <c r="EX3" s="283"/>
      <c r="EY3" s="283"/>
      <c r="EZ3" s="283"/>
      <c r="FA3" s="283"/>
      <c r="FB3" s="283"/>
      <c r="FC3" s="283"/>
      <c r="FD3" s="283"/>
      <c r="FE3" s="283"/>
      <c r="FF3" s="283"/>
      <c r="FG3" s="283"/>
      <c r="FH3" s="283"/>
      <c r="FI3" s="283"/>
      <c r="FJ3" s="283"/>
      <c r="FK3" s="283"/>
      <c r="FL3" s="283"/>
      <c r="FM3" s="283"/>
      <c r="FN3" s="283"/>
      <c r="FO3" s="283"/>
      <c r="FP3" s="283"/>
      <c r="FQ3" s="283"/>
      <c r="FR3" s="283"/>
      <c r="FS3" s="283"/>
      <c r="FT3" s="283"/>
      <c r="FU3" s="283"/>
      <c r="FV3" s="283"/>
      <c r="FW3" s="283"/>
      <c r="FX3" s="283"/>
      <c r="FY3" s="283"/>
      <c r="FZ3" s="283"/>
      <c r="GA3" s="283"/>
      <c r="GB3" s="283"/>
      <c r="GC3" s="283"/>
      <c r="GD3" s="283"/>
      <c r="GE3" s="283"/>
      <c r="GF3" s="283"/>
      <c r="GG3" s="283"/>
      <c r="GH3" s="283"/>
      <c r="GI3" s="283"/>
      <c r="GJ3" s="283"/>
      <c r="GK3" s="283"/>
      <c r="GL3" s="283"/>
      <c r="GM3" s="283"/>
      <c r="GN3" s="283"/>
      <c r="GO3" s="283"/>
      <c r="GP3" s="283"/>
      <c r="GQ3" s="283"/>
      <c r="GR3" s="283"/>
      <c r="GS3" s="283"/>
      <c r="GT3" s="283"/>
      <c r="GU3" s="283"/>
      <c r="GV3" s="283"/>
      <c r="GW3" s="283"/>
      <c r="GX3" s="283"/>
      <c r="GY3" s="283"/>
      <c r="GZ3" s="283"/>
      <c r="HA3" s="283"/>
      <c r="HB3" s="283"/>
      <c r="HC3" s="283"/>
      <c r="HD3" s="283"/>
      <c r="HE3" s="283"/>
      <c r="HF3" s="283"/>
      <c r="HG3" s="283"/>
      <c r="HH3" s="283"/>
      <c r="HI3" s="283"/>
      <c r="HJ3" s="283"/>
      <c r="HK3" s="283"/>
      <c r="HL3" s="283"/>
      <c r="HM3" s="283"/>
      <c r="HN3" s="283"/>
      <c r="HO3" s="283"/>
      <c r="HP3" s="283"/>
      <c r="HQ3" s="283"/>
      <c r="HR3" s="283"/>
      <c r="HS3" s="283"/>
      <c r="HT3" s="283"/>
      <c r="HU3" s="283"/>
      <c r="HV3" s="283"/>
      <c r="HW3" s="283"/>
      <c r="HX3" s="283"/>
      <c r="HY3" s="283"/>
      <c r="HZ3" s="283"/>
      <c r="IA3" s="283"/>
      <c r="IB3" s="283"/>
      <c r="IC3" s="283"/>
      <c r="ID3" s="283"/>
      <c r="IE3" s="283"/>
      <c r="IF3" s="283"/>
      <c r="IG3" s="283"/>
      <c r="IH3" s="283"/>
      <c r="II3" s="283"/>
      <c r="IJ3" s="283"/>
      <c r="IK3" s="283"/>
      <c r="IL3" s="283"/>
      <c r="IM3" s="283"/>
      <c r="IN3" s="283"/>
      <c r="IO3" s="283"/>
      <c r="IP3" s="283"/>
      <c r="IQ3" s="283"/>
      <c r="IR3" s="283"/>
      <c r="IS3" s="283"/>
      <c r="IT3" s="283"/>
      <c r="IU3" s="283"/>
      <c r="IV3" s="283"/>
      <c r="IW3" s="283"/>
      <c r="IX3" s="283"/>
      <c r="IY3" s="283"/>
      <c r="IZ3" s="283"/>
      <c r="JA3" s="283"/>
      <c r="JB3" s="283"/>
    </row>
    <row r="4" spans="2:262" ht="54.75" customHeight="1" x14ac:dyDescent="0.2">
      <c r="B4" s="654"/>
      <c r="C4" s="654"/>
      <c r="D4" s="655" t="s">
        <v>184</v>
      </c>
      <c r="E4" s="655"/>
      <c r="F4" s="655"/>
      <c r="G4" s="655"/>
      <c r="H4" s="655" t="s">
        <v>418</v>
      </c>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37" t="s">
        <v>185</v>
      </c>
      <c r="AO4" s="637"/>
      <c r="AP4" s="638">
        <v>43493</v>
      </c>
      <c r="AQ4" s="638"/>
      <c r="AR4" s="638"/>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3"/>
      <c r="EP4" s="283"/>
      <c r="EQ4" s="283"/>
      <c r="ER4" s="283"/>
      <c r="ES4" s="283"/>
      <c r="ET4" s="283"/>
      <c r="EU4" s="283"/>
      <c r="EV4" s="283"/>
      <c r="EW4" s="283"/>
      <c r="EX4" s="283"/>
      <c r="EY4" s="283"/>
      <c r="EZ4" s="283"/>
      <c r="FA4" s="283"/>
      <c r="FB4" s="283"/>
      <c r="FC4" s="283"/>
      <c r="FD4" s="283"/>
      <c r="FE4" s="283"/>
      <c r="FF4" s="283"/>
      <c r="FG4" s="283"/>
      <c r="FH4" s="283"/>
      <c r="FI4" s="283"/>
      <c r="FJ4" s="283"/>
      <c r="FK4" s="283"/>
      <c r="FL4" s="283"/>
      <c r="FM4" s="283"/>
      <c r="FN4" s="283"/>
      <c r="FO4" s="283"/>
      <c r="FP4" s="283"/>
      <c r="FQ4" s="283"/>
      <c r="FR4" s="283"/>
      <c r="FS4" s="283"/>
      <c r="FT4" s="283"/>
      <c r="FU4" s="283"/>
      <c r="FV4" s="283"/>
      <c r="FW4" s="283"/>
      <c r="FX4" s="283"/>
      <c r="FY4" s="283"/>
      <c r="FZ4" s="283"/>
      <c r="GA4" s="283"/>
      <c r="GB4" s="283"/>
      <c r="GC4" s="283"/>
      <c r="GD4" s="283"/>
      <c r="GE4" s="283"/>
      <c r="GF4" s="283"/>
      <c r="GG4" s="283"/>
      <c r="GH4" s="283"/>
      <c r="GI4" s="283"/>
      <c r="GJ4" s="283"/>
      <c r="GK4" s="283"/>
      <c r="GL4" s="283"/>
      <c r="GM4" s="283"/>
      <c r="GN4" s="283"/>
      <c r="GO4" s="283"/>
      <c r="GP4" s="283"/>
      <c r="GQ4" s="283"/>
      <c r="GR4" s="283"/>
      <c r="GS4" s="283"/>
      <c r="GT4" s="283"/>
      <c r="GU4" s="283"/>
      <c r="GV4" s="283"/>
      <c r="GW4" s="283"/>
      <c r="GX4" s="283"/>
      <c r="GY4" s="283"/>
      <c r="GZ4" s="283"/>
      <c r="HA4" s="283"/>
      <c r="HB4" s="283"/>
      <c r="HC4" s="283"/>
      <c r="HD4" s="283"/>
      <c r="HE4" s="283"/>
      <c r="HF4" s="283"/>
      <c r="HG4" s="283"/>
      <c r="HH4" s="283"/>
      <c r="HI4" s="283"/>
      <c r="HJ4" s="283"/>
      <c r="HK4" s="283"/>
      <c r="HL4" s="283"/>
      <c r="HM4" s="283"/>
      <c r="HN4" s="283"/>
      <c r="HO4" s="283"/>
      <c r="HP4" s="283"/>
      <c r="HQ4" s="283"/>
      <c r="HR4" s="283"/>
      <c r="HS4" s="283"/>
      <c r="HT4" s="283"/>
      <c r="HU4" s="283"/>
      <c r="HV4" s="283"/>
      <c r="HW4" s="283"/>
      <c r="HX4" s="283"/>
      <c r="HY4" s="283"/>
      <c r="HZ4" s="283"/>
      <c r="IA4" s="283"/>
      <c r="IB4" s="283"/>
      <c r="IC4" s="283"/>
      <c r="ID4" s="283"/>
      <c r="IE4" s="283"/>
      <c r="IF4" s="283"/>
      <c r="IG4" s="283"/>
      <c r="IH4" s="283"/>
      <c r="II4" s="283"/>
      <c r="IJ4" s="283"/>
      <c r="IK4" s="283"/>
      <c r="IL4" s="283"/>
      <c r="IM4" s="283"/>
      <c r="IN4" s="283"/>
      <c r="IO4" s="283"/>
      <c r="IP4" s="283"/>
      <c r="IQ4" s="283"/>
      <c r="IR4" s="283"/>
      <c r="IS4" s="283"/>
      <c r="IT4" s="283"/>
      <c r="IU4" s="283"/>
      <c r="IV4" s="283"/>
      <c r="IW4" s="283"/>
      <c r="IX4" s="283"/>
      <c r="IY4" s="283"/>
      <c r="IZ4" s="283"/>
      <c r="JA4" s="283"/>
      <c r="JB4" s="283"/>
    </row>
    <row r="5" spans="2:262" ht="23.25" customHeight="1" x14ac:dyDescent="0.2">
      <c r="B5" s="651"/>
      <c r="C5" s="651"/>
      <c r="D5" s="280"/>
      <c r="E5" s="280"/>
      <c r="F5" s="284"/>
      <c r="G5" s="284"/>
      <c r="H5" s="284"/>
      <c r="I5" s="284"/>
      <c r="J5" s="284"/>
      <c r="K5" s="284"/>
      <c r="L5" s="210"/>
      <c r="M5" s="210"/>
      <c r="N5" s="210"/>
      <c r="O5" s="210"/>
      <c r="P5" s="210"/>
      <c r="Q5" s="210"/>
      <c r="R5" s="210"/>
      <c r="S5" s="210"/>
      <c r="T5" s="210"/>
      <c r="U5" s="210"/>
      <c r="V5" s="210"/>
      <c r="W5" s="210"/>
      <c r="X5" s="210"/>
      <c r="Y5" s="210"/>
      <c r="Z5" s="210"/>
      <c r="AA5" s="210"/>
      <c r="AB5" s="278"/>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c r="IW5" s="210"/>
      <c r="IX5" s="210"/>
      <c r="IY5" s="210"/>
      <c r="IZ5" s="210"/>
      <c r="JA5" s="210"/>
      <c r="JB5" s="210"/>
    </row>
    <row r="6" spans="2:262" s="287" customFormat="1" ht="26.25" customHeight="1" x14ac:dyDescent="0.2">
      <c r="B6" s="322" t="s">
        <v>186</v>
      </c>
      <c r="C6" s="652">
        <v>43488</v>
      </c>
      <c r="D6" s="652"/>
      <c r="E6" s="629" t="s">
        <v>465</v>
      </c>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83"/>
      <c r="CJ6" s="283"/>
      <c r="CK6" s="283"/>
      <c r="CL6" s="283"/>
      <c r="CM6" s="283"/>
      <c r="CN6" s="283"/>
      <c r="CO6" s="283"/>
      <c r="CP6" s="283"/>
      <c r="CQ6" s="283"/>
      <c r="CR6" s="283"/>
      <c r="CS6" s="283"/>
      <c r="CT6" s="283"/>
      <c r="CU6" s="283"/>
      <c r="CV6" s="283"/>
      <c r="CW6" s="283"/>
      <c r="CX6" s="283"/>
      <c r="CY6" s="283"/>
      <c r="CZ6" s="283"/>
      <c r="DA6" s="283"/>
      <c r="DB6" s="283"/>
      <c r="DC6" s="283"/>
      <c r="DD6" s="283"/>
      <c r="DE6" s="283"/>
      <c r="DF6" s="283"/>
      <c r="DG6" s="283"/>
      <c r="DH6" s="283"/>
      <c r="DI6" s="283"/>
      <c r="DJ6" s="283"/>
      <c r="DK6" s="283"/>
      <c r="DL6" s="283"/>
      <c r="DM6" s="283"/>
      <c r="DN6" s="283"/>
      <c r="DO6" s="283"/>
      <c r="DP6" s="283"/>
      <c r="DQ6" s="283"/>
      <c r="DR6" s="283"/>
      <c r="DS6" s="283"/>
      <c r="DT6" s="283"/>
      <c r="DU6" s="283"/>
      <c r="DV6" s="283"/>
      <c r="DW6" s="283"/>
      <c r="DX6" s="283"/>
      <c r="DY6" s="283"/>
      <c r="DZ6" s="283"/>
      <c r="EA6" s="283"/>
      <c r="EB6" s="283"/>
      <c r="EC6" s="283"/>
      <c r="ED6" s="283"/>
      <c r="EE6" s="283"/>
      <c r="EF6" s="283"/>
      <c r="EG6" s="283"/>
      <c r="EH6" s="283"/>
      <c r="EI6" s="283"/>
      <c r="EJ6" s="283"/>
      <c r="EK6" s="283"/>
      <c r="EL6" s="283"/>
      <c r="EM6" s="283"/>
      <c r="EN6" s="283"/>
      <c r="EO6" s="283"/>
      <c r="EP6" s="283"/>
      <c r="EQ6" s="283"/>
      <c r="ER6" s="283"/>
      <c r="ES6" s="283"/>
      <c r="ET6" s="283"/>
      <c r="EU6" s="283"/>
      <c r="EV6" s="283"/>
      <c r="EW6" s="283"/>
      <c r="EX6" s="283"/>
      <c r="EY6" s="283"/>
      <c r="EZ6" s="283"/>
      <c r="FA6" s="283"/>
      <c r="FB6" s="283"/>
      <c r="FC6" s="283"/>
      <c r="FD6" s="283"/>
      <c r="FE6" s="283"/>
      <c r="FF6" s="283"/>
      <c r="FG6" s="283"/>
      <c r="FH6" s="283"/>
      <c r="FI6" s="283"/>
      <c r="FJ6" s="283"/>
      <c r="FK6" s="283"/>
      <c r="FL6" s="283"/>
      <c r="FM6" s="283"/>
      <c r="FN6" s="283"/>
      <c r="FO6" s="283"/>
      <c r="FP6" s="283"/>
      <c r="FQ6" s="283"/>
      <c r="FR6" s="283"/>
      <c r="FS6" s="283"/>
      <c r="FT6" s="283"/>
      <c r="FU6" s="283"/>
      <c r="FV6" s="283"/>
      <c r="FW6" s="283"/>
      <c r="FX6" s="283"/>
      <c r="FY6" s="283"/>
      <c r="FZ6" s="283"/>
      <c r="GA6" s="283"/>
      <c r="GB6" s="283"/>
      <c r="GC6" s="283"/>
      <c r="GD6" s="283"/>
      <c r="GE6" s="283"/>
      <c r="GF6" s="283"/>
      <c r="GG6" s="283"/>
      <c r="GH6" s="283"/>
      <c r="GI6" s="283"/>
      <c r="GJ6" s="283"/>
      <c r="GK6" s="283"/>
      <c r="GL6" s="283"/>
      <c r="GM6" s="283"/>
      <c r="GN6" s="283"/>
      <c r="GO6" s="283"/>
      <c r="GP6" s="283"/>
      <c r="GQ6" s="283"/>
      <c r="GR6" s="283"/>
      <c r="GS6" s="283"/>
      <c r="GT6" s="283"/>
      <c r="GU6" s="283"/>
      <c r="GV6" s="283"/>
      <c r="GW6" s="283"/>
      <c r="GX6" s="283"/>
      <c r="GY6" s="283"/>
      <c r="GZ6" s="283"/>
      <c r="HA6" s="283"/>
      <c r="HB6" s="283"/>
      <c r="HC6" s="283"/>
      <c r="HD6" s="283"/>
      <c r="HE6" s="283"/>
      <c r="HF6" s="283"/>
      <c r="HG6" s="283"/>
      <c r="HH6" s="283"/>
      <c r="HI6" s="283"/>
      <c r="HJ6" s="283"/>
      <c r="HK6" s="283"/>
      <c r="HL6" s="283"/>
      <c r="HM6" s="283"/>
      <c r="HN6" s="283"/>
      <c r="HO6" s="283"/>
      <c r="HP6" s="283"/>
      <c r="HQ6" s="283"/>
      <c r="HR6" s="283"/>
      <c r="HS6" s="283"/>
      <c r="HT6" s="283"/>
      <c r="HU6" s="283"/>
      <c r="HV6" s="283"/>
      <c r="HW6" s="283"/>
      <c r="HX6" s="283"/>
      <c r="HY6" s="283"/>
      <c r="HZ6" s="283"/>
      <c r="IA6" s="283"/>
      <c r="IB6" s="283"/>
      <c r="IC6" s="283"/>
      <c r="ID6" s="283"/>
      <c r="IE6" s="283"/>
      <c r="IF6" s="283"/>
      <c r="IG6" s="283"/>
      <c r="IH6" s="283"/>
      <c r="II6" s="283"/>
      <c r="IJ6" s="283"/>
      <c r="IK6" s="283"/>
      <c r="IL6" s="283"/>
      <c r="IM6" s="283"/>
      <c r="IN6" s="283"/>
      <c r="IO6" s="283"/>
      <c r="IP6" s="283"/>
      <c r="IQ6" s="283"/>
      <c r="IR6" s="283"/>
      <c r="IS6" s="283"/>
      <c r="IT6" s="283"/>
      <c r="IU6" s="283"/>
      <c r="IV6" s="283"/>
      <c r="IW6" s="283"/>
      <c r="IX6" s="283"/>
      <c r="IY6" s="283"/>
      <c r="IZ6" s="283"/>
      <c r="JA6" s="283"/>
      <c r="JB6" s="283"/>
    </row>
    <row r="7" spans="2:262" s="287" customFormat="1" ht="26.25" customHeight="1" x14ac:dyDescent="0.2">
      <c r="B7" s="629" t="s">
        <v>187</v>
      </c>
      <c r="C7" s="629"/>
      <c r="D7" s="629"/>
      <c r="E7" s="653" t="s">
        <v>232</v>
      </c>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83"/>
      <c r="CJ7" s="283"/>
      <c r="CK7" s="283"/>
      <c r="CL7" s="283"/>
      <c r="CM7" s="283"/>
      <c r="CN7" s="283"/>
      <c r="CO7" s="283"/>
      <c r="CP7" s="283"/>
      <c r="CQ7" s="283"/>
      <c r="CR7" s="283"/>
      <c r="CS7" s="283"/>
      <c r="CT7" s="283"/>
      <c r="CU7" s="283"/>
      <c r="CV7" s="283"/>
      <c r="CW7" s="283"/>
      <c r="CX7" s="283"/>
      <c r="CY7" s="283"/>
      <c r="CZ7" s="283"/>
      <c r="DA7" s="283"/>
      <c r="DB7" s="283"/>
      <c r="DC7" s="283"/>
      <c r="DD7" s="283"/>
      <c r="DE7" s="283"/>
      <c r="DF7" s="283"/>
      <c r="DG7" s="283"/>
      <c r="DH7" s="283"/>
      <c r="DI7" s="283"/>
      <c r="DJ7" s="283"/>
      <c r="DK7" s="283"/>
      <c r="DL7" s="283"/>
      <c r="DM7" s="283"/>
      <c r="DN7" s="283"/>
      <c r="DO7" s="283"/>
      <c r="DP7" s="283"/>
      <c r="DQ7" s="283"/>
      <c r="DR7" s="283"/>
      <c r="DS7" s="283"/>
      <c r="DT7" s="283"/>
      <c r="DU7" s="283"/>
      <c r="DV7" s="283"/>
      <c r="DW7" s="283"/>
      <c r="DX7" s="283"/>
      <c r="DY7" s="283"/>
      <c r="DZ7" s="283"/>
      <c r="EA7" s="283"/>
      <c r="EB7" s="283"/>
      <c r="EC7" s="283"/>
      <c r="ED7" s="283"/>
      <c r="EE7" s="283"/>
      <c r="EF7" s="283"/>
      <c r="EG7" s="283"/>
      <c r="EH7" s="283"/>
      <c r="EI7" s="283"/>
      <c r="EJ7" s="283"/>
      <c r="EK7" s="283"/>
      <c r="EL7" s="283"/>
      <c r="EM7" s="283"/>
      <c r="EN7" s="283"/>
      <c r="EO7" s="283"/>
      <c r="EP7" s="283"/>
      <c r="EQ7" s="283"/>
      <c r="ER7" s="283"/>
      <c r="ES7" s="283"/>
      <c r="ET7" s="283"/>
      <c r="EU7" s="283"/>
      <c r="EV7" s="283"/>
      <c r="EW7" s="283"/>
      <c r="EX7" s="283"/>
      <c r="EY7" s="283"/>
      <c r="EZ7" s="283"/>
      <c r="FA7" s="283"/>
      <c r="FB7" s="283"/>
      <c r="FC7" s="283"/>
      <c r="FD7" s="283"/>
      <c r="FE7" s="283"/>
      <c r="FF7" s="283"/>
      <c r="FG7" s="283"/>
      <c r="FH7" s="283"/>
      <c r="FI7" s="283"/>
      <c r="FJ7" s="283"/>
      <c r="FK7" s="283"/>
      <c r="FL7" s="283"/>
      <c r="FM7" s="283"/>
      <c r="FN7" s="283"/>
      <c r="FO7" s="283"/>
      <c r="FP7" s="283"/>
      <c r="FQ7" s="283"/>
      <c r="FR7" s="283"/>
      <c r="FS7" s="283"/>
      <c r="FT7" s="283"/>
      <c r="FU7" s="283"/>
      <c r="FV7" s="283"/>
      <c r="FW7" s="283"/>
      <c r="FX7" s="283"/>
      <c r="FY7" s="283"/>
      <c r="FZ7" s="283"/>
      <c r="GA7" s="283"/>
      <c r="GB7" s="283"/>
      <c r="GC7" s="283"/>
      <c r="GD7" s="283"/>
      <c r="GE7" s="283"/>
      <c r="GF7" s="283"/>
      <c r="GG7" s="283"/>
      <c r="GH7" s="283"/>
      <c r="GI7" s="283"/>
      <c r="GJ7" s="283"/>
      <c r="GK7" s="283"/>
      <c r="GL7" s="283"/>
      <c r="GM7" s="283"/>
      <c r="GN7" s="283"/>
      <c r="GO7" s="283"/>
      <c r="GP7" s="283"/>
      <c r="GQ7" s="283"/>
      <c r="GR7" s="283"/>
      <c r="GS7" s="283"/>
      <c r="GT7" s="283"/>
      <c r="GU7" s="283"/>
      <c r="GV7" s="283"/>
      <c r="GW7" s="283"/>
      <c r="GX7" s="283"/>
      <c r="GY7" s="283"/>
      <c r="GZ7" s="283"/>
      <c r="HA7" s="283"/>
      <c r="HB7" s="283"/>
      <c r="HC7" s="283"/>
      <c r="HD7" s="283"/>
      <c r="HE7" s="283"/>
      <c r="HF7" s="283"/>
      <c r="HG7" s="283"/>
      <c r="HH7" s="283"/>
      <c r="HI7" s="283"/>
      <c r="HJ7" s="283"/>
      <c r="HK7" s="283"/>
      <c r="HL7" s="283"/>
      <c r="HM7" s="283"/>
      <c r="HN7" s="283"/>
      <c r="HO7" s="283"/>
      <c r="HP7" s="283"/>
      <c r="HQ7" s="283"/>
      <c r="HR7" s="283"/>
      <c r="HS7" s="283"/>
      <c r="HT7" s="283"/>
      <c r="HU7" s="283"/>
      <c r="HV7" s="283"/>
      <c r="HW7" s="283"/>
      <c r="HX7" s="283"/>
      <c r="HY7" s="283"/>
      <c r="HZ7" s="283"/>
      <c r="IA7" s="283"/>
      <c r="IB7" s="283"/>
      <c r="IC7" s="283"/>
      <c r="ID7" s="283"/>
      <c r="IE7" s="283"/>
      <c r="IF7" s="283"/>
      <c r="IG7" s="283"/>
      <c r="IH7" s="283"/>
      <c r="II7" s="283"/>
      <c r="IJ7" s="283"/>
      <c r="IK7" s="283"/>
      <c r="IL7" s="283"/>
      <c r="IM7" s="283"/>
      <c r="IN7" s="283"/>
      <c r="IO7" s="283"/>
      <c r="IP7" s="283"/>
      <c r="IQ7" s="283"/>
      <c r="IR7" s="283"/>
      <c r="IS7" s="283"/>
      <c r="IT7" s="283"/>
      <c r="IU7" s="283"/>
      <c r="IV7" s="283"/>
      <c r="IW7" s="283"/>
      <c r="IX7" s="283"/>
      <c r="IY7" s="283"/>
      <c r="IZ7" s="283"/>
      <c r="JA7" s="283"/>
      <c r="JB7" s="283"/>
    </row>
    <row r="8" spans="2:262" s="287" customFormat="1" ht="12.75" x14ac:dyDescent="0.2">
      <c r="B8" s="324"/>
      <c r="C8" s="324"/>
      <c r="D8" s="324"/>
      <c r="E8" s="324"/>
      <c r="F8" s="325"/>
      <c r="G8" s="325"/>
      <c r="H8" s="325" t="s">
        <v>188</v>
      </c>
      <c r="I8" s="325"/>
      <c r="J8" s="325"/>
      <c r="K8" s="325"/>
      <c r="L8" s="210"/>
      <c r="M8" s="210"/>
      <c r="N8" s="210"/>
      <c r="O8" s="210"/>
      <c r="P8" s="210"/>
      <c r="Q8" s="210"/>
      <c r="R8" s="210"/>
      <c r="S8" s="210"/>
      <c r="T8" s="210"/>
      <c r="U8" s="210"/>
      <c r="V8" s="210"/>
      <c r="W8" s="210"/>
      <c r="X8" s="210"/>
      <c r="Y8" s="210"/>
      <c r="Z8" s="210"/>
      <c r="AA8" s="210"/>
      <c r="AB8" s="326"/>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c r="IW8" s="210"/>
      <c r="IX8" s="210"/>
      <c r="IY8" s="210"/>
      <c r="IZ8" s="210"/>
      <c r="JA8" s="210"/>
      <c r="JB8" s="210"/>
    </row>
    <row r="9" spans="2:262" s="287" customFormat="1" ht="30" customHeight="1" x14ac:dyDescent="0.2">
      <c r="B9" s="642" t="s">
        <v>189</v>
      </c>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642"/>
      <c r="AI9" s="642"/>
      <c r="AJ9" s="642"/>
      <c r="AK9" s="642"/>
      <c r="AL9" s="642"/>
      <c r="AM9" s="642"/>
      <c r="AN9" s="642"/>
      <c r="AO9" s="642"/>
      <c r="AP9" s="642"/>
      <c r="AQ9" s="642"/>
      <c r="AR9" s="642"/>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83"/>
      <c r="CJ9" s="283"/>
      <c r="CK9" s="283"/>
      <c r="CL9" s="283"/>
      <c r="CM9" s="283"/>
      <c r="CN9" s="283"/>
      <c r="CO9" s="283"/>
      <c r="CP9" s="283"/>
      <c r="CQ9" s="283"/>
      <c r="CR9" s="283"/>
      <c r="CS9" s="283"/>
      <c r="CT9" s="283"/>
      <c r="CU9" s="283"/>
      <c r="CV9" s="283"/>
      <c r="CW9" s="283"/>
      <c r="CX9" s="283"/>
      <c r="CY9" s="283"/>
      <c r="CZ9" s="283"/>
      <c r="DA9" s="283"/>
      <c r="DB9" s="283"/>
      <c r="DC9" s="283"/>
      <c r="DD9" s="283"/>
      <c r="DE9" s="283"/>
      <c r="DF9" s="283"/>
      <c r="DG9" s="283"/>
      <c r="DH9" s="283"/>
      <c r="DI9" s="283"/>
      <c r="DJ9" s="283"/>
      <c r="DK9" s="283"/>
      <c r="DL9" s="283"/>
      <c r="DM9" s="283"/>
      <c r="DN9" s="283"/>
      <c r="DO9" s="283"/>
      <c r="DP9" s="283"/>
      <c r="DQ9" s="283"/>
      <c r="DR9" s="283"/>
      <c r="DS9" s="283"/>
      <c r="DT9" s="283"/>
      <c r="DU9" s="283"/>
      <c r="DV9" s="283"/>
      <c r="DW9" s="283"/>
      <c r="DX9" s="283"/>
      <c r="DY9" s="283"/>
      <c r="DZ9" s="283"/>
      <c r="EA9" s="283"/>
      <c r="EB9" s="283"/>
      <c r="EC9" s="283"/>
      <c r="ED9" s="283"/>
      <c r="EE9" s="283"/>
      <c r="EF9" s="283"/>
      <c r="EG9" s="283"/>
      <c r="EH9" s="283"/>
      <c r="EI9" s="283"/>
      <c r="EJ9" s="283"/>
      <c r="EK9" s="283"/>
      <c r="EL9" s="283"/>
      <c r="EM9" s="283"/>
      <c r="EN9" s="283"/>
      <c r="EO9" s="283"/>
      <c r="EP9" s="283"/>
      <c r="EQ9" s="283"/>
      <c r="ER9" s="283"/>
      <c r="ES9" s="283"/>
      <c r="ET9" s="283"/>
      <c r="EU9" s="283"/>
      <c r="EV9" s="283"/>
      <c r="EW9" s="283"/>
      <c r="EX9" s="283"/>
      <c r="EY9" s="283"/>
      <c r="EZ9" s="283"/>
      <c r="FA9" s="283"/>
      <c r="FB9" s="283"/>
      <c r="FC9" s="283"/>
      <c r="FD9" s="283"/>
      <c r="FE9" s="283"/>
      <c r="FF9" s="283"/>
      <c r="FG9" s="283"/>
      <c r="FH9" s="283"/>
      <c r="FI9" s="283"/>
      <c r="FJ9" s="283"/>
      <c r="FK9" s="283"/>
      <c r="FL9" s="283"/>
      <c r="FM9" s="283"/>
      <c r="FN9" s="283"/>
      <c r="FO9" s="283"/>
      <c r="FP9" s="283"/>
      <c r="FQ9" s="283"/>
      <c r="FR9" s="283"/>
      <c r="FS9" s="283"/>
      <c r="FT9" s="283"/>
      <c r="FU9" s="283"/>
      <c r="FV9" s="283"/>
      <c r="FW9" s="283"/>
      <c r="FX9" s="283"/>
      <c r="FY9" s="283"/>
      <c r="FZ9" s="283"/>
      <c r="GA9" s="283"/>
      <c r="GB9" s="283"/>
      <c r="GC9" s="283"/>
      <c r="GD9" s="283"/>
      <c r="GE9" s="283"/>
      <c r="GF9" s="283"/>
      <c r="GG9" s="283"/>
      <c r="GH9" s="283"/>
      <c r="GI9" s="283"/>
      <c r="GJ9" s="283"/>
      <c r="GK9" s="283"/>
      <c r="GL9" s="283"/>
      <c r="GM9" s="283"/>
      <c r="GN9" s="283"/>
      <c r="GO9" s="283"/>
      <c r="GP9" s="283"/>
      <c r="GQ9" s="283"/>
      <c r="GR9" s="283"/>
      <c r="GS9" s="283"/>
      <c r="GT9" s="283"/>
      <c r="GU9" s="283"/>
      <c r="GV9" s="283"/>
      <c r="GW9" s="283"/>
      <c r="GX9" s="283"/>
      <c r="GY9" s="283"/>
      <c r="GZ9" s="283"/>
      <c r="HA9" s="283"/>
      <c r="HB9" s="283"/>
      <c r="HC9" s="283"/>
      <c r="HD9" s="283"/>
      <c r="HE9" s="283"/>
      <c r="HF9" s="283"/>
      <c r="HG9" s="283"/>
      <c r="HH9" s="283"/>
      <c r="HI9" s="283"/>
      <c r="HJ9" s="283"/>
      <c r="HK9" s="283"/>
      <c r="HL9" s="283"/>
      <c r="HM9" s="283"/>
      <c r="HN9" s="283"/>
      <c r="HO9" s="283"/>
      <c r="HP9" s="283"/>
      <c r="HQ9" s="283"/>
      <c r="HR9" s="283"/>
      <c r="HS9" s="283"/>
      <c r="HT9" s="283"/>
      <c r="HU9" s="283"/>
      <c r="HV9" s="283"/>
      <c r="HW9" s="283"/>
      <c r="HX9" s="283"/>
      <c r="HY9" s="283"/>
      <c r="HZ9" s="283"/>
      <c r="IA9" s="283"/>
      <c r="IB9" s="283"/>
      <c r="IC9" s="283"/>
      <c r="ID9" s="283"/>
      <c r="IE9" s="283"/>
      <c r="IF9" s="283"/>
      <c r="IG9" s="283"/>
      <c r="IH9" s="283"/>
      <c r="II9" s="283"/>
      <c r="IJ9" s="283"/>
      <c r="IK9" s="283"/>
      <c r="IL9" s="283"/>
      <c r="IM9" s="283"/>
      <c r="IN9" s="283"/>
      <c r="IO9" s="283"/>
      <c r="IP9" s="283"/>
      <c r="IQ9" s="283"/>
      <c r="IR9" s="283"/>
      <c r="IS9" s="283"/>
      <c r="IT9" s="283"/>
      <c r="IU9" s="283"/>
      <c r="IV9" s="283"/>
      <c r="IW9" s="283"/>
      <c r="IX9" s="283"/>
      <c r="IY9" s="283"/>
      <c r="IZ9" s="283"/>
      <c r="JA9" s="283"/>
      <c r="JB9" s="283"/>
    </row>
    <row r="10" spans="2:262" s="287" customFormat="1" ht="30" customHeight="1" x14ac:dyDescent="0.2">
      <c r="B10" s="390" t="s">
        <v>190</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c r="IZ10" s="210"/>
      <c r="JA10" s="210"/>
      <c r="JB10" s="210"/>
    </row>
    <row r="11" spans="2:262" s="287" customFormat="1" ht="30" customHeight="1" x14ac:dyDescent="0.2">
      <c r="B11" s="643" t="s">
        <v>77</v>
      </c>
      <c r="C11" s="643"/>
      <c r="D11" s="643"/>
      <c r="E11" s="643"/>
      <c r="F11" s="643"/>
      <c r="G11" s="643"/>
      <c r="H11" s="643"/>
      <c r="I11" s="643"/>
      <c r="J11" s="643"/>
      <c r="K11" s="327"/>
      <c r="L11" s="328"/>
      <c r="M11" s="328"/>
      <c r="N11" s="328"/>
      <c r="O11" s="328"/>
      <c r="P11" s="328"/>
      <c r="Q11" s="328"/>
      <c r="R11" s="328"/>
      <c r="S11" s="328"/>
      <c r="T11" s="328"/>
      <c r="U11" s="328"/>
      <c r="V11" s="328"/>
      <c r="W11" s="328"/>
      <c r="X11" s="328"/>
      <c r="Y11" s="328"/>
      <c r="Z11" s="328"/>
      <c r="AA11" s="328"/>
      <c r="AB11" s="328"/>
      <c r="AC11" s="328"/>
      <c r="AD11" s="328"/>
      <c r="AE11" s="328"/>
      <c r="AF11" s="328"/>
      <c r="AG11" s="329"/>
      <c r="AH11" s="329"/>
      <c r="AI11" s="329"/>
      <c r="AJ11" s="329"/>
      <c r="AK11" s="329"/>
      <c r="AL11" s="329"/>
      <c r="AM11" s="329"/>
      <c r="AN11" s="329"/>
      <c r="AO11" s="329"/>
      <c r="AP11" s="329"/>
      <c r="AQ11" s="329"/>
      <c r="AR11" s="330"/>
    </row>
    <row r="12" spans="2:262" s="287" customFormat="1" ht="18.75" customHeight="1" x14ac:dyDescent="0.2">
      <c r="B12" s="644"/>
      <c r="C12" s="644"/>
      <c r="D12" s="644"/>
      <c r="E12" s="644"/>
      <c r="F12" s="644"/>
      <c r="G12" s="644"/>
      <c r="H12" s="644"/>
      <c r="I12" s="644"/>
      <c r="J12" s="644"/>
      <c r="K12" s="331"/>
      <c r="L12" s="331"/>
      <c r="M12" s="331"/>
      <c r="N12" s="331"/>
      <c r="O12" s="331"/>
      <c r="P12" s="331"/>
      <c r="Q12" s="331"/>
      <c r="R12" s="331"/>
      <c r="S12" s="331"/>
      <c r="T12" s="331"/>
      <c r="U12" s="331"/>
      <c r="V12" s="331"/>
      <c r="W12" s="331"/>
      <c r="X12" s="331"/>
      <c r="Y12" s="331"/>
      <c r="Z12" s="331"/>
      <c r="AA12" s="331"/>
      <c r="AB12" s="331"/>
      <c r="AC12" s="331"/>
      <c r="AD12" s="331"/>
      <c r="AE12" s="331"/>
      <c r="AF12" s="331"/>
    </row>
    <row r="13" spans="2:262" s="287" customFormat="1" ht="46.5" customHeight="1" x14ac:dyDescent="0.2">
      <c r="B13" s="332"/>
      <c r="C13" s="333"/>
      <c r="D13" s="333"/>
      <c r="E13" s="333"/>
      <c r="F13" s="333"/>
      <c r="G13" s="333"/>
      <c r="H13" s="333"/>
      <c r="I13" s="333"/>
      <c r="J13" s="334"/>
      <c r="K13" s="335"/>
      <c r="L13" s="336" t="s">
        <v>223</v>
      </c>
      <c r="M13" s="336" t="s">
        <v>225</v>
      </c>
      <c r="N13" s="336" t="s">
        <v>226</v>
      </c>
      <c r="O13" s="337"/>
      <c r="P13" s="337"/>
      <c r="Q13" s="337"/>
      <c r="R13" s="331"/>
      <c r="S13" s="331"/>
      <c r="T13" s="331"/>
      <c r="U13" s="331"/>
      <c r="V13" s="331"/>
      <c r="W13" s="331"/>
      <c r="X13" s="331"/>
      <c r="Y13" s="331"/>
      <c r="Z13" s="331"/>
      <c r="AA13" s="331"/>
      <c r="AB13" s="331"/>
      <c r="AC13" s="331"/>
      <c r="AD13" s="331"/>
      <c r="AE13" s="331"/>
      <c r="AF13" s="331"/>
    </row>
    <row r="14" spans="2:262" s="287" customFormat="1" ht="113.25" customHeight="1" x14ac:dyDescent="0.2">
      <c r="B14" s="645" t="s">
        <v>415</v>
      </c>
      <c r="C14" s="645"/>
      <c r="D14" s="645"/>
      <c r="E14" s="645"/>
      <c r="F14" s="645"/>
      <c r="G14" s="645"/>
      <c r="H14" s="645"/>
      <c r="I14" s="645"/>
      <c r="J14" s="645"/>
      <c r="K14" s="338"/>
      <c r="L14" s="286" t="s">
        <v>224</v>
      </c>
      <c r="M14" s="286" t="s">
        <v>242</v>
      </c>
      <c r="N14" s="286" t="s">
        <v>227</v>
      </c>
      <c r="O14" s="338"/>
      <c r="P14" s="338"/>
      <c r="Q14" s="338"/>
      <c r="R14" s="339"/>
      <c r="S14" s="339"/>
      <c r="T14" s="339"/>
      <c r="U14" s="339"/>
      <c r="V14" s="339"/>
      <c r="W14" s="339"/>
      <c r="X14" s="339"/>
      <c r="Y14" s="339"/>
      <c r="Z14" s="339"/>
      <c r="AA14" s="339"/>
      <c r="AB14" s="339"/>
      <c r="AC14" s="339"/>
      <c r="AD14" s="339"/>
      <c r="AE14" s="339"/>
      <c r="AF14" s="339"/>
    </row>
    <row r="15" spans="2:262" s="287" customFormat="1" ht="113.25" customHeight="1" x14ac:dyDescent="0.2">
      <c r="B15" s="646"/>
      <c r="C15" s="646"/>
      <c r="D15" s="646"/>
      <c r="E15" s="646"/>
      <c r="F15" s="646"/>
      <c r="G15" s="646"/>
      <c r="H15" s="646"/>
      <c r="I15" s="646"/>
      <c r="J15" s="646"/>
      <c r="K15" s="296"/>
      <c r="L15" s="296" t="s">
        <v>228</v>
      </c>
      <c r="M15" s="296" t="s">
        <v>243</v>
      </c>
      <c r="N15" s="296"/>
      <c r="O15" s="296"/>
      <c r="P15" s="296"/>
      <c r="Q15" s="296"/>
      <c r="R15" s="340"/>
      <c r="S15" s="340"/>
      <c r="T15" s="340"/>
      <c r="U15" s="340"/>
      <c r="V15" s="340"/>
      <c r="W15" s="340"/>
      <c r="X15" s="340"/>
      <c r="Y15" s="340"/>
      <c r="Z15" s="340"/>
      <c r="AA15" s="340"/>
      <c r="AB15" s="340"/>
    </row>
    <row r="16" spans="2:262" s="287" customFormat="1" ht="23.25" customHeight="1" x14ac:dyDescent="0.2">
      <c r="B16" s="647" t="s">
        <v>78</v>
      </c>
      <c r="C16" s="647"/>
      <c r="D16" s="647"/>
      <c r="E16" s="647"/>
      <c r="F16" s="647"/>
      <c r="G16" s="647"/>
      <c r="H16" s="648" t="s">
        <v>79</v>
      </c>
      <c r="I16" s="648" t="s">
        <v>206</v>
      </c>
      <c r="J16" s="648"/>
      <c r="K16" s="648"/>
      <c r="L16" s="648"/>
      <c r="M16" s="648"/>
      <c r="N16" s="648"/>
      <c r="O16" s="648"/>
      <c r="P16" s="648"/>
      <c r="Q16" s="648"/>
      <c r="R16" s="647" t="s">
        <v>207</v>
      </c>
      <c r="S16" s="647"/>
      <c r="T16" s="647" t="s">
        <v>210</v>
      </c>
      <c r="U16" s="647"/>
      <c r="V16" s="647"/>
      <c r="W16" s="647" t="s">
        <v>216</v>
      </c>
      <c r="X16" s="291"/>
      <c r="Y16" s="291"/>
      <c r="Z16" s="647" t="s">
        <v>80</v>
      </c>
      <c r="AA16" s="647"/>
      <c r="AB16" s="647"/>
      <c r="AC16" s="647"/>
      <c r="AD16" s="648" t="s">
        <v>81</v>
      </c>
      <c r="AE16" s="648"/>
      <c r="AF16" s="648"/>
      <c r="AG16" s="648"/>
      <c r="AH16" s="288"/>
      <c r="AI16" s="636" t="s">
        <v>91</v>
      </c>
      <c r="AJ16" s="636"/>
      <c r="AK16" s="636"/>
      <c r="AL16" s="636"/>
      <c r="AM16" s="636"/>
      <c r="AN16" s="636"/>
      <c r="AO16" s="636"/>
      <c r="AP16" s="636"/>
      <c r="AQ16" s="636"/>
      <c r="AR16" s="636"/>
    </row>
    <row r="17" spans="2:47" s="287" customFormat="1" ht="23.25" customHeight="1" x14ac:dyDescent="0.2">
      <c r="B17" s="647"/>
      <c r="C17" s="647"/>
      <c r="D17" s="647"/>
      <c r="E17" s="647"/>
      <c r="F17" s="647"/>
      <c r="G17" s="647"/>
      <c r="H17" s="648"/>
      <c r="I17" s="648"/>
      <c r="J17" s="648"/>
      <c r="K17" s="648"/>
      <c r="L17" s="648"/>
      <c r="M17" s="648"/>
      <c r="N17" s="648"/>
      <c r="O17" s="648"/>
      <c r="P17" s="648"/>
      <c r="Q17" s="648"/>
      <c r="R17" s="647"/>
      <c r="S17" s="647"/>
      <c r="T17" s="647"/>
      <c r="U17" s="647"/>
      <c r="V17" s="647"/>
      <c r="W17" s="647"/>
      <c r="X17" s="291"/>
      <c r="Y17" s="291"/>
      <c r="Z17" s="649" t="s">
        <v>82</v>
      </c>
      <c r="AA17" s="650" t="s">
        <v>83</v>
      </c>
      <c r="AB17" s="650" t="s">
        <v>83</v>
      </c>
      <c r="AC17" s="649" t="s">
        <v>37</v>
      </c>
      <c r="AD17" s="649" t="s">
        <v>38</v>
      </c>
      <c r="AE17" s="649" t="s">
        <v>191</v>
      </c>
      <c r="AF17" s="649" t="s">
        <v>84</v>
      </c>
      <c r="AG17" s="635" t="s">
        <v>84</v>
      </c>
      <c r="AH17" s="288"/>
      <c r="AI17" s="636" t="s">
        <v>192</v>
      </c>
      <c r="AJ17" s="289" t="s">
        <v>93</v>
      </c>
      <c r="AK17" s="636"/>
      <c r="AL17" s="636"/>
      <c r="AM17" s="636" t="s">
        <v>94</v>
      </c>
      <c r="AN17" s="636"/>
      <c r="AO17" s="636" t="s">
        <v>180</v>
      </c>
      <c r="AP17" s="636" t="s">
        <v>468</v>
      </c>
      <c r="AQ17" s="636" t="s">
        <v>179</v>
      </c>
      <c r="AR17" s="636"/>
    </row>
    <row r="18" spans="2:47" s="287" customFormat="1" ht="143.25" customHeight="1" x14ac:dyDescent="0.2">
      <c r="B18" s="290" t="s">
        <v>7</v>
      </c>
      <c r="C18" s="291" t="s">
        <v>8</v>
      </c>
      <c r="D18" s="291" t="s">
        <v>37</v>
      </c>
      <c r="E18" s="291" t="s">
        <v>38</v>
      </c>
      <c r="F18" s="291" t="s">
        <v>85</v>
      </c>
      <c r="G18" s="291" t="s">
        <v>86</v>
      </c>
      <c r="H18" s="291" t="s">
        <v>87</v>
      </c>
      <c r="I18" s="291" t="s">
        <v>198</v>
      </c>
      <c r="J18" s="291" t="s">
        <v>199</v>
      </c>
      <c r="K18" s="291" t="s">
        <v>200</v>
      </c>
      <c r="L18" s="291" t="s">
        <v>201</v>
      </c>
      <c r="M18" s="291" t="s">
        <v>202</v>
      </c>
      <c r="N18" s="291" t="s">
        <v>203</v>
      </c>
      <c r="O18" s="291" t="s">
        <v>204</v>
      </c>
      <c r="P18" s="291" t="s">
        <v>205</v>
      </c>
      <c r="Q18" s="291" t="s">
        <v>213</v>
      </c>
      <c r="R18" s="291" t="s">
        <v>215</v>
      </c>
      <c r="S18" s="291" t="s">
        <v>214</v>
      </c>
      <c r="T18" s="291" t="s">
        <v>218</v>
      </c>
      <c r="U18" s="291" t="s">
        <v>217</v>
      </c>
      <c r="V18" s="291" t="s">
        <v>222</v>
      </c>
      <c r="W18" s="647"/>
      <c r="X18" s="291" t="s">
        <v>212</v>
      </c>
      <c r="Y18" s="291" t="s">
        <v>36</v>
      </c>
      <c r="Z18" s="649"/>
      <c r="AA18" s="650"/>
      <c r="AB18" s="650"/>
      <c r="AC18" s="649"/>
      <c r="AD18" s="649"/>
      <c r="AE18" s="649"/>
      <c r="AF18" s="649"/>
      <c r="AG18" s="635"/>
      <c r="AH18" s="289" t="s">
        <v>98</v>
      </c>
      <c r="AI18" s="636"/>
      <c r="AJ18" s="289" t="s">
        <v>92</v>
      </c>
      <c r="AK18" s="289" t="s">
        <v>99</v>
      </c>
      <c r="AL18" s="289" t="s">
        <v>100</v>
      </c>
      <c r="AM18" s="289" t="s">
        <v>101</v>
      </c>
      <c r="AN18" s="289" t="s">
        <v>102</v>
      </c>
      <c r="AO18" s="636"/>
      <c r="AP18" s="636"/>
      <c r="AQ18" s="636"/>
      <c r="AR18" s="636"/>
    </row>
    <row r="19" spans="2:47" s="287" customFormat="1" ht="108.75" customHeight="1" x14ac:dyDescent="0.2">
      <c r="B19" s="640" t="s">
        <v>229</v>
      </c>
      <c r="C19" s="639" t="s">
        <v>406</v>
      </c>
      <c r="D19" s="304">
        <f>'SEPG-F-012'!Q22</f>
        <v>3</v>
      </c>
      <c r="E19" s="305">
        <f>'SEPG-F-012'!Q23</f>
        <v>6</v>
      </c>
      <c r="F19" s="306">
        <f>D19*E19</f>
        <v>18</v>
      </c>
      <c r="G19" s="641">
        <v>1</v>
      </c>
      <c r="H19" s="660" t="s">
        <v>452</v>
      </c>
      <c r="I19" s="598">
        <v>15</v>
      </c>
      <c r="J19" s="612">
        <v>15</v>
      </c>
      <c r="K19" s="612">
        <v>15</v>
      </c>
      <c r="L19" s="612">
        <v>15</v>
      </c>
      <c r="M19" s="612">
        <v>15</v>
      </c>
      <c r="N19" s="612">
        <v>15</v>
      </c>
      <c r="O19" s="612">
        <v>10</v>
      </c>
      <c r="P19" s="614">
        <f>SUM(I19:O19)</f>
        <v>100</v>
      </c>
      <c r="Q19" s="614" t="str">
        <f t="shared" ref="Q19:Q23" si="0">+IF(AND(P19&lt;=100,P19&gt;=96),"FUERTE",IF(AND(P19&lt;=95,P19&gt;=86),"MODERADO",IF(AND(P19&lt;=85,P19&gt;=0),"DEBIL","-")))</f>
        <v>FUERTE</v>
      </c>
      <c r="R19" s="618" t="s">
        <v>208</v>
      </c>
      <c r="S19" s="618" t="str">
        <f>+IF(R19="El control se ejecuta de manera consistente por parte del responsable.","FUERTE",IF(R19="El control se ejecuta algunas veces por parte del responsable.","MODERADO",IF(R19="El control no se ejecuta por parte del responsable.","DEBIL","-")))</f>
        <v>FUERTE</v>
      </c>
      <c r="T19" s="620" t="str">
        <f t="shared" ref="T19:T23" si="1">IFERROR(IF((IF(R19="El control se ejecuta de manera consistente por parte del responsable.",1,IF(R19="El control se ejecuta algunas veces por parte del responsable.",0.5,IF(R19="El control no se ejecuta por parte del responsable.",0,"-")))+IF(AND(P19&lt;=100,P19&gt;=96),1,IF(AND(P19&lt;=95,P19&gt;=86),0.5,IF(AND(P19&lt;=85,P19&gt;=0),0,"-"))))=2,"FUERTE",IF((IF(R19="El control se ejecuta de manera consistente por parte del responsable.",1,IF(R19="El control se ejecuta algunas veces por parte del responsable.",0.5,IF(R19="El control no se ejecuta por parte del responsable.",0,"-")))+IF(AND(P19&lt;=100,P19&gt;=96),1,IF(AND(P19&lt;=95,P19&gt;=86),0.5,IF(AND(P19&lt;=85,P19&gt;=0),0,"-"))))=1.5,"MODERADO",IF(AND((IF(R19="El control se ejecuta de manera consistente por parte del responsable.",1,IF(R19="El control se ejecuta algunas veces por parte del responsable.",0.5,IF(R19="El control no se ejecuta por parte del responsable.",0,"-"))))=0.5,(IF(AND(P19&lt;=100,P19&gt;=96),1,IF(AND(P19&lt;=95,P19&gt;=86),0.5,IF(AND(P19&lt;=85,P19&gt;=0),0,"-"))))=0.5),"MODERADO",IF((IF(R19="El control se ejecuta de manera consistente por parte del responsable.",1,IF(R19="El control se ejecuta algunas veces por parte del responsable.",0.5,IF(R19="El control no se ejecuta por parte del responsable.",0,"-")))+IF(AND(P19&lt;=100,P19&gt;=96),1,IF(AND(P19&lt;=95,P19&gt;=86),0.5,IF(AND(P19&lt;=85,P19&gt;=0),0,"-"))))&lt;=1,"DEBIL","-")))),"-")</f>
        <v>FUERTE</v>
      </c>
      <c r="U19" s="620">
        <f>+IF(T19="FUERTE",100,IF(T19="MODERADO",50,IF(T19="DEBIL",0,"-")))</f>
        <v>100</v>
      </c>
      <c r="V19" s="620" t="str">
        <f t="shared" ref="V19:V23" si="2">+IF(T19="FUERTE","NO","SI")</f>
        <v>NO</v>
      </c>
      <c r="W19" s="631" t="str">
        <f>IFERROR(IF(AVERAGE(U19:U20)=100,"FUERTE",IF(AVERAGE(U19:U20)&gt;=50,"MODERADO","DEBIL")),"-")</f>
        <v>FUERTE</v>
      </c>
      <c r="X19" s="626" t="s">
        <v>219</v>
      </c>
      <c r="Y19" s="626" t="s">
        <v>220</v>
      </c>
      <c r="Z19" s="632">
        <f>IFERROR(IF(X19="No disminuye",0,IF(_xlfn.CONCAT(W19,X19)="MODERADODirectamente",-1,IF(_xlfn.CONCAT(W19,X19)="FUERTEDirectamente",-2,"-"))),"-")</f>
        <v>-2</v>
      </c>
      <c r="AA19" s="632">
        <f>IFERROR(IF(Y19="No disminuye",0,IF(_xlfn.CONCAT(W19,Y19)="FUERTEDirectamente",-2,IF(_xlfn.CONCAT(W19,Y19)="MODERADODirectamente",-1,IF(_xlfn.CONCAT(W19,Y19)="FUERTEIndirectamente",-1,"0")))),"-")</f>
        <v>0</v>
      </c>
      <c r="AB19" s="622">
        <f>IF(COUNTA(#REF!)=2,"Seleccione una opcion P o I",IF(ISNUMBER(P19),LOOKUP(P19,DB!$F$74:$G$76,DB!$H$74:$H$76),""))</f>
        <v>-2</v>
      </c>
      <c r="AC19" s="608">
        <f>IFERROR(IF(D19+MIN(Z19:Z20)&lt;1,1,D19+MIN(Z19:Z20)),"")</f>
        <v>1</v>
      </c>
      <c r="AD19" s="608">
        <f ca="1">IFERROR(IF(AA19&lt;&gt;0,IF(MATCH(E19,'SEPG-F-012'!L13:L17)+AA19&lt;1,1,OFFSET('SEPG-F-012'!L13:L17,MATCH(E19,'SEPG-F-012'!L13:L17,)+AA19,0,1,1)),E19),E19)</f>
        <v>6</v>
      </c>
      <c r="AE19" s="608">
        <f ca="1">IFERROR(+AD19*AC19,)</f>
        <v>6</v>
      </c>
      <c r="AF19" s="663" t="str">
        <f ca="1">IFERROR(VLOOKUP(AE19,ZB!$B$37:$D$61,2,FALSE),"")</f>
        <v>Riesgo Bajo (Z-4)</v>
      </c>
      <c r="AG19" s="624">
        <f>IF(COUNTA(#REF!)=1,AB19,0)</f>
        <v>-2</v>
      </c>
      <c r="AH19" s="624">
        <f>IF(COUNTA(#REF!)=1,AB19,0)</f>
        <v>-2</v>
      </c>
      <c r="AI19" s="609" t="s">
        <v>104</v>
      </c>
      <c r="AJ19" s="602" t="s">
        <v>411</v>
      </c>
      <c r="AK19" s="598" t="s">
        <v>391</v>
      </c>
      <c r="AL19" s="598" t="s">
        <v>393</v>
      </c>
      <c r="AM19" s="600">
        <v>43467</v>
      </c>
      <c r="AN19" s="600">
        <v>44196</v>
      </c>
      <c r="AO19" s="600" t="s">
        <v>392</v>
      </c>
      <c r="AP19" s="602" t="s">
        <v>416</v>
      </c>
      <c r="AQ19" s="604">
        <v>0.6</v>
      </c>
      <c r="AR19" s="605"/>
      <c r="AU19" s="302"/>
    </row>
    <row r="20" spans="2:47" s="287" customFormat="1" ht="108.75" customHeight="1" x14ac:dyDescent="0.2">
      <c r="B20" s="640"/>
      <c r="C20" s="639"/>
      <c r="D20" s="304" t="str">
        <f>'SEPG-F-012'!R22</f>
        <v>Posible (C)</v>
      </c>
      <c r="E20" s="304" t="str">
        <f>'SEPG-F-012'!R23</f>
        <v>Menor</v>
      </c>
      <c r="F20" s="303" t="s">
        <v>108</v>
      </c>
      <c r="G20" s="641"/>
      <c r="H20" s="660"/>
      <c r="I20" s="599"/>
      <c r="J20" s="613"/>
      <c r="K20" s="613"/>
      <c r="L20" s="613"/>
      <c r="M20" s="613"/>
      <c r="N20" s="613"/>
      <c r="O20" s="613"/>
      <c r="P20" s="615"/>
      <c r="Q20" s="615"/>
      <c r="R20" s="619"/>
      <c r="S20" s="619"/>
      <c r="T20" s="621"/>
      <c r="U20" s="621"/>
      <c r="V20" s="621"/>
      <c r="W20" s="631"/>
      <c r="X20" s="626"/>
      <c r="Y20" s="626"/>
      <c r="Z20" s="632"/>
      <c r="AA20" s="632"/>
      <c r="AB20" s="623"/>
      <c r="AC20" s="608"/>
      <c r="AD20" s="608"/>
      <c r="AE20" s="608"/>
      <c r="AF20" s="663"/>
      <c r="AG20" s="625"/>
      <c r="AH20" s="625"/>
      <c r="AI20" s="609"/>
      <c r="AJ20" s="603"/>
      <c r="AK20" s="599"/>
      <c r="AL20" s="599"/>
      <c r="AM20" s="601"/>
      <c r="AN20" s="601"/>
      <c r="AO20" s="601"/>
      <c r="AP20" s="603"/>
      <c r="AQ20" s="606"/>
      <c r="AR20" s="607"/>
    </row>
    <row r="21" spans="2:47" s="287" customFormat="1" ht="84" customHeight="1" x14ac:dyDescent="0.2">
      <c r="B21" s="640" t="s">
        <v>230</v>
      </c>
      <c r="C21" s="639" t="s">
        <v>466</v>
      </c>
      <c r="D21" s="320">
        <f>'SEPG-F-012'!Q24</f>
        <v>3</v>
      </c>
      <c r="E21" s="320">
        <f>'SEPG-F-012'!Q25</f>
        <v>7</v>
      </c>
      <c r="F21" s="321">
        <f>D21*E21</f>
        <v>21</v>
      </c>
      <c r="G21" s="641">
        <v>1</v>
      </c>
      <c r="H21" s="602" t="s">
        <v>467</v>
      </c>
      <c r="I21" s="598">
        <v>15</v>
      </c>
      <c r="J21" s="612">
        <v>15</v>
      </c>
      <c r="K21" s="612">
        <v>15</v>
      </c>
      <c r="L21" s="612">
        <v>15</v>
      </c>
      <c r="M21" s="612">
        <v>15</v>
      </c>
      <c r="N21" s="612">
        <v>15</v>
      </c>
      <c r="O21" s="612">
        <v>10</v>
      </c>
      <c r="P21" s="614">
        <f>SUM(I21:O21)</f>
        <v>100</v>
      </c>
      <c r="Q21" s="614" t="str">
        <f t="shared" si="0"/>
        <v>FUERTE</v>
      </c>
      <c r="R21" s="618" t="s">
        <v>208</v>
      </c>
      <c r="S21" s="618" t="str">
        <f t="shared" ref="S21:S23" si="3">+IF(R21="El control se ejecuta de manera consistente por parte del responsable.","FUERTE",IF(R21="El control se ejecuta algunas veces por parte del responsable.","MODERADO",IF(R21="El control no se ejecuta por parte del responsable.","DEBIL","-")))</f>
        <v>FUERTE</v>
      </c>
      <c r="T21" s="620" t="str">
        <f t="shared" si="1"/>
        <v>FUERTE</v>
      </c>
      <c r="U21" s="620">
        <f>+IF(T21="FUERTE",100,IF(T21="MODERADO",50,IF(T21="DEBIL",0,"-")))</f>
        <v>100</v>
      </c>
      <c r="V21" s="620" t="str">
        <f t="shared" si="2"/>
        <v>NO</v>
      </c>
      <c r="W21" s="631" t="str">
        <f>IFERROR(IF(AVERAGE(U21:U22)=100,"FUERTE",IF(AVERAGE(U21:U22)&gt;=50,"MODERADO","DEBIL")),"-")</f>
        <v>FUERTE</v>
      </c>
      <c r="X21" s="626" t="s">
        <v>219</v>
      </c>
      <c r="Y21" s="626" t="s">
        <v>221</v>
      </c>
      <c r="Z21" s="632">
        <f>IFERROR(IF(X21="No disminuye",0,IF(_xlfn.CONCAT(W21,X21)="MODERADODirectamente",-1,IF(_xlfn.CONCAT(W21,X21)="FUERTEDirectamente",-2,"-"))),"-")</f>
        <v>-2</v>
      </c>
      <c r="AA21" s="632">
        <f>IFERROR(IF(Y21="No disminuye",0,IF(_xlfn.CONCAT(W21,Y21)="FUERTEDirectamente",-2,IF(_xlfn.CONCAT(W21,Y21)="MODERADODirectamente",-1,IF(_xlfn.CONCAT(W21,Y21)="FUERTEIndirectamente",-1,"0")))),"-")</f>
        <v>-1</v>
      </c>
      <c r="AB21" s="622">
        <f>IF(COUNTA(#REF!)=2,"Seleccione una opcion P o I",IF(ISNUMBER(P21),LOOKUP(P21,DB!$F$74:$G$76,DB!$H$74:$H$76),""))</f>
        <v>-2</v>
      </c>
      <c r="AC21" s="608">
        <f>IFERROR(IF(D21+MIN(Z21:Z22)&lt;1,1,D21+MIN(Z21:Z22)),"")</f>
        <v>1</v>
      </c>
      <c r="AD21" s="608">
        <f ca="1">IFERROR(IF(AA21&lt;&gt;0,IF(MATCH(E21,'SEPG-F-012'!L15:L19)+AA21&lt;1,1,OFFSET('SEPG-F-012'!L15:L19,MATCH(E21,'SEPG-F-012'!L15:L19,)+AA21,0,1,1)),E21),E21)</f>
        <v>1</v>
      </c>
      <c r="AE21" s="608">
        <f ca="1">IFERROR(+AD21*AC21,)</f>
        <v>1</v>
      </c>
      <c r="AF21" s="608" t="s">
        <v>307</v>
      </c>
      <c r="AG21" s="624">
        <f>IF(COUNTA(#REF!)=1,AB21,0)</f>
        <v>-2</v>
      </c>
      <c r="AH21" s="624">
        <f>IF(COUNTA(#REF!)=1,AB21,0)</f>
        <v>-2</v>
      </c>
      <c r="AI21" s="609" t="s">
        <v>104</v>
      </c>
      <c r="AJ21" s="602" t="s">
        <v>412</v>
      </c>
      <c r="AK21" s="598" t="s">
        <v>391</v>
      </c>
      <c r="AL21" s="598" t="s">
        <v>393</v>
      </c>
      <c r="AM21" s="600">
        <v>43467</v>
      </c>
      <c r="AN21" s="600">
        <v>43861</v>
      </c>
      <c r="AO21" s="600" t="s">
        <v>392</v>
      </c>
      <c r="AP21" s="602" t="s">
        <v>408</v>
      </c>
      <c r="AQ21" s="604">
        <v>0.8</v>
      </c>
      <c r="AR21" s="605"/>
    </row>
    <row r="22" spans="2:47" s="287" customFormat="1" ht="84" customHeight="1" x14ac:dyDescent="0.2">
      <c r="B22" s="640"/>
      <c r="C22" s="639"/>
      <c r="D22" s="304" t="str">
        <f>'SEPG-F-012'!R24</f>
        <v>Posible (C)</v>
      </c>
      <c r="E22" s="304" t="str">
        <f>'SEPG-F-012'!R25</f>
        <v>Moderado</v>
      </c>
      <c r="F22" s="311" t="s">
        <v>307</v>
      </c>
      <c r="G22" s="641"/>
      <c r="H22" s="603"/>
      <c r="I22" s="599"/>
      <c r="J22" s="613"/>
      <c r="K22" s="613"/>
      <c r="L22" s="613"/>
      <c r="M22" s="613"/>
      <c r="N22" s="613"/>
      <c r="O22" s="613"/>
      <c r="P22" s="615"/>
      <c r="Q22" s="615"/>
      <c r="R22" s="619"/>
      <c r="S22" s="619"/>
      <c r="T22" s="621"/>
      <c r="U22" s="621"/>
      <c r="V22" s="621"/>
      <c r="W22" s="631"/>
      <c r="X22" s="626"/>
      <c r="Y22" s="626"/>
      <c r="Z22" s="632"/>
      <c r="AA22" s="632"/>
      <c r="AB22" s="623" t="str">
        <f>IF(COUNTA(#REF!)=2,"Seleccione una opcion P o I",IF(ISNUMBER(P22),LOOKUP(P22,DB!$F$74:$G$76,DB!$H$74:$H$76),""))</f>
        <v/>
      </c>
      <c r="AC22" s="608"/>
      <c r="AD22" s="608"/>
      <c r="AE22" s="608"/>
      <c r="AF22" s="608"/>
      <c r="AG22" s="625"/>
      <c r="AH22" s="625"/>
      <c r="AI22" s="609"/>
      <c r="AJ22" s="603"/>
      <c r="AK22" s="599"/>
      <c r="AL22" s="599"/>
      <c r="AM22" s="601"/>
      <c r="AN22" s="601"/>
      <c r="AO22" s="601"/>
      <c r="AP22" s="603"/>
      <c r="AQ22" s="606"/>
      <c r="AR22" s="607"/>
    </row>
    <row r="23" spans="2:47" s="287" customFormat="1" ht="84.75" customHeight="1" x14ac:dyDescent="0.2">
      <c r="B23" s="640" t="s">
        <v>231</v>
      </c>
      <c r="C23" s="639" t="s">
        <v>407</v>
      </c>
      <c r="D23" s="305">
        <f>'SEPG-F-012'!Q26</f>
        <v>4</v>
      </c>
      <c r="E23" s="305">
        <f>'SEPG-F-012'!Q27</f>
        <v>11</v>
      </c>
      <c r="F23" s="306">
        <f>D23*E23</f>
        <v>44</v>
      </c>
      <c r="G23" s="609">
        <v>1</v>
      </c>
      <c r="H23" s="616" t="s">
        <v>453</v>
      </c>
      <c r="I23" s="598">
        <v>15</v>
      </c>
      <c r="J23" s="612">
        <v>15</v>
      </c>
      <c r="K23" s="612">
        <v>15</v>
      </c>
      <c r="L23" s="612">
        <v>15</v>
      </c>
      <c r="M23" s="612">
        <v>15</v>
      </c>
      <c r="N23" s="612">
        <v>15</v>
      </c>
      <c r="O23" s="612">
        <v>10</v>
      </c>
      <c r="P23" s="614">
        <f t="shared" ref="P23" si="4">SUM(I23:O23)</f>
        <v>100</v>
      </c>
      <c r="Q23" s="614" t="str">
        <f t="shared" si="0"/>
        <v>FUERTE</v>
      </c>
      <c r="R23" s="618" t="s">
        <v>208</v>
      </c>
      <c r="S23" s="618" t="str">
        <f t="shared" si="3"/>
        <v>FUERTE</v>
      </c>
      <c r="T23" s="620" t="str">
        <f t="shared" si="1"/>
        <v>FUERTE</v>
      </c>
      <c r="U23" s="620">
        <f>+IF(T23="FUERTE",100,IF(T23="MODERADO",50,IF(T23="DEBIL",0,"-")))</f>
        <v>100</v>
      </c>
      <c r="V23" s="620" t="str">
        <f t="shared" si="2"/>
        <v>NO</v>
      </c>
      <c r="W23" s="631" t="str">
        <f>IFERROR(IF(AVERAGE(U23:U24)=100,"FUERTE",IF(AVERAGE(U23:U24)&gt;=50,"MODERADO","DEBIL")),"-")</f>
        <v>FUERTE</v>
      </c>
      <c r="X23" s="626" t="s">
        <v>219</v>
      </c>
      <c r="Y23" s="626" t="s">
        <v>220</v>
      </c>
      <c r="Z23" s="632">
        <f>IFERROR(IF(X23="No disminuye",0,IF(_xlfn.CONCAT(W23,X23)="MODERADODirectamente",-1,IF(_xlfn.CONCAT(W23,X23)="FUERTEDirectamente",-2,"-"))),"-")</f>
        <v>-2</v>
      </c>
      <c r="AA23" s="632">
        <f>IFERROR(IF(Y23="No disminuye",0,IF(_xlfn.CONCAT(W23,Y23)="FUERTEDirectamente",-2,IF(_xlfn.CONCAT(W23,Y23)="MODERADODirectamente",-1,IF(_xlfn.CONCAT(W23,Y23)="FUERTEIndirectamente",-1,"0")))),"-")</f>
        <v>0</v>
      </c>
      <c r="AB23" s="622">
        <f>IF(COUNTA(#REF!)=2,"Seleccione una opcion P o I",IF(ISNUMBER(P23),LOOKUP(P23,DB!$F$74:$G$76,DB!$H$74:$H$76),""))</f>
        <v>-2</v>
      </c>
      <c r="AC23" s="608">
        <f>IFERROR(IF(D23+MIN(Z23:Z24)&lt;1,1,D23+MIN(Z23:Z24)),"")</f>
        <v>2</v>
      </c>
      <c r="AD23" s="608">
        <f ca="1">IFERROR(IF(AA23&lt;&gt;0,IF(MATCH(E23,'SEPG-F-012'!L17:L21)+AA23&lt;1,1,OFFSET('SEPG-F-012'!L17:L21,MATCH(E23,'SEPG-F-012'!L17:L21,)+AA23,0,1,1)),E23),E23)</f>
        <v>11</v>
      </c>
      <c r="AE23" s="608">
        <f ca="1">IFERROR(+AD23*AC23,)</f>
        <v>22</v>
      </c>
      <c r="AF23" s="608" t="s">
        <v>308</v>
      </c>
      <c r="AG23" s="624">
        <f>IF(COUNTA(#REF!)=1,AB23,0)</f>
        <v>-2</v>
      </c>
      <c r="AH23" s="624">
        <f>IF(COUNTA(#REF!)=1,AB23,0)</f>
        <v>-2</v>
      </c>
      <c r="AI23" s="609" t="s">
        <v>104</v>
      </c>
      <c r="AJ23" s="602" t="s">
        <v>458</v>
      </c>
      <c r="AK23" s="598" t="s">
        <v>454</v>
      </c>
      <c r="AL23" s="598" t="s">
        <v>393</v>
      </c>
      <c r="AM23" s="600">
        <v>43713</v>
      </c>
      <c r="AN23" s="600">
        <v>44196</v>
      </c>
      <c r="AO23" s="600" t="s">
        <v>455</v>
      </c>
      <c r="AP23" s="628" t="s">
        <v>401</v>
      </c>
      <c r="AQ23" s="662">
        <v>0</v>
      </c>
      <c r="AR23" s="662"/>
    </row>
    <row r="24" spans="2:47" s="287" customFormat="1" ht="84.75" customHeight="1" x14ac:dyDescent="0.2">
      <c r="B24" s="640"/>
      <c r="C24" s="639"/>
      <c r="D24" s="304" t="str">
        <f>'SEPG-F-012'!R26</f>
        <v>Probable (B)</v>
      </c>
      <c r="E24" s="304" t="str">
        <f>'SEPG-F-012'!R27</f>
        <v>Mayor</v>
      </c>
      <c r="F24" s="311" t="s">
        <v>313</v>
      </c>
      <c r="G24" s="609"/>
      <c r="H24" s="617"/>
      <c r="I24" s="599"/>
      <c r="J24" s="613"/>
      <c r="K24" s="613"/>
      <c r="L24" s="613"/>
      <c r="M24" s="613"/>
      <c r="N24" s="613"/>
      <c r="O24" s="613"/>
      <c r="P24" s="615"/>
      <c r="Q24" s="615"/>
      <c r="R24" s="619" t="s">
        <v>208</v>
      </c>
      <c r="S24" s="619"/>
      <c r="T24" s="621"/>
      <c r="U24" s="621"/>
      <c r="V24" s="621"/>
      <c r="W24" s="631"/>
      <c r="X24" s="626"/>
      <c r="Y24" s="626"/>
      <c r="Z24" s="632"/>
      <c r="AA24" s="632"/>
      <c r="AB24" s="623" t="str">
        <f>IF(COUNTA(#REF!)=2,"Seleccione una opcion P o I",IF(ISNUMBER(P24),LOOKUP(P24,DB!$F$74:$G$76,DB!$H$74:$H$76),""))</f>
        <v/>
      </c>
      <c r="AC24" s="608"/>
      <c r="AD24" s="608"/>
      <c r="AE24" s="608"/>
      <c r="AF24" s="608"/>
      <c r="AG24" s="625"/>
      <c r="AH24" s="625"/>
      <c r="AI24" s="609"/>
      <c r="AJ24" s="603"/>
      <c r="AK24" s="599"/>
      <c r="AL24" s="599"/>
      <c r="AM24" s="601"/>
      <c r="AN24" s="601"/>
      <c r="AO24" s="601"/>
      <c r="AP24" s="628"/>
      <c r="AQ24" s="662"/>
      <c r="AR24" s="662"/>
    </row>
    <row r="25" spans="2:47" s="287" customFormat="1" ht="108.75" customHeight="1" x14ac:dyDescent="0.2">
      <c r="B25" s="640" t="s">
        <v>321</v>
      </c>
      <c r="C25" s="639" t="s">
        <v>461</v>
      </c>
      <c r="D25" s="305">
        <f>'SEPG-F-012'!Q28</f>
        <v>2</v>
      </c>
      <c r="E25" s="305">
        <f>'SEPG-F-012'!Q29</f>
        <v>7</v>
      </c>
      <c r="F25" s="306">
        <f>D25*E25</f>
        <v>14</v>
      </c>
      <c r="G25" s="609">
        <v>1</v>
      </c>
      <c r="H25" s="616" t="s">
        <v>462</v>
      </c>
      <c r="I25" s="598">
        <v>15</v>
      </c>
      <c r="J25" s="612">
        <v>15</v>
      </c>
      <c r="K25" s="612">
        <v>15</v>
      </c>
      <c r="L25" s="612">
        <v>15</v>
      </c>
      <c r="M25" s="612">
        <v>15</v>
      </c>
      <c r="N25" s="612">
        <v>15</v>
      </c>
      <c r="O25" s="612">
        <v>10</v>
      </c>
      <c r="P25" s="614">
        <f t="shared" ref="P25" si="5">SUM(I25:O25)</f>
        <v>100</v>
      </c>
      <c r="Q25" s="614" t="str">
        <f t="shared" ref="Q25" si="6">+IF(AND(P25&lt;=100,P25&gt;=96),"FUERTE",IF(AND(P25&lt;=95,P25&gt;=86),"MODERADO",IF(AND(P25&lt;=85,P25&gt;=0),"DEBIL","-")))</f>
        <v>FUERTE</v>
      </c>
      <c r="R25" s="618" t="s">
        <v>208</v>
      </c>
      <c r="S25" s="618" t="str">
        <f t="shared" ref="S25" si="7">+IF(R25="El control se ejecuta de manera consistente por parte del responsable.","FUERTE",IF(R25="El control se ejecuta algunas veces por parte del responsable.","MODERADO",IF(R25="El control no se ejecuta por parte del responsable.","DEBIL","-")))</f>
        <v>FUERTE</v>
      </c>
      <c r="T25" s="620" t="str">
        <f t="shared" ref="T25" si="8">IFERROR(IF((IF(R25="El control se ejecuta de manera consistente por parte del responsable.",1,IF(R25="El control se ejecuta algunas veces por parte del responsable.",0.5,IF(R25="El control no se ejecuta por parte del responsable.",0,"-")))+IF(AND(P25&lt;=100,P25&gt;=96),1,IF(AND(P25&lt;=95,P25&gt;=86),0.5,IF(AND(P25&lt;=85,P25&gt;=0),0,"-"))))=2,"FUERTE",IF((IF(R25="El control se ejecuta de manera consistente por parte del responsable.",1,IF(R25="El control se ejecuta algunas veces por parte del responsable.",0.5,IF(R25="El control no se ejecuta por parte del responsable.",0,"-")))+IF(AND(P25&lt;=100,P25&gt;=96),1,IF(AND(P25&lt;=95,P25&gt;=86),0.5,IF(AND(P25&lt;=85,P25&gt;=0),0,"-"))))=1.5,"MODERADO",IF(AND((IF(R25="El control se ejecuta de manera consistente por parte del responsable.",1,IF(R25="El control se ejecuta algunas veces por parte del responsable.",0.5,IF(R25="El control no se ejecuta por parte del responsable.",0,"-"))))=0.5,(IF(AND(P25&lt;=100,P25&gt;=96),1,IF(AND(P25&lt;=95,P25&gt;=86),0.5,IF(AND(P25&lt;=85,P25&gt;=0),0,"-"))))=0.5),"MODERADO",IF((IF(R25="El control se ejecuta de manera consistente por parte del responsable.",1,IF(R25="El control se ejecuta algunas veces por parte del responsable.",0.5,IF(R25="El control no se ejecuta por parte del responsable.",0,"-")))+IF(AND(P25&lt;=100,P25&gt;=96),1,IF(AND(P25&lt;=95,P25&gt;=86),0.5,IF(AND(P25&lt;=85,P25&gt;=0),0,"-"))))&lt;=1,"DEBIL","-")))),"-")</f>
        <v>FUERTE</v>
      </c>
      <c r="U25" s="620">
        <f t="shared" ref="U25" si="9">+IF(T25="FUERTE",100,IF(T25="MODERADO",50,IF(T25="DEBIL",0,"-")))</f>
        <v>100</v>
      </c>
      <c r="V25" s="620" t="str">
        <f t="shared" ref="V25" si="10">+IF(T25="FUERTE","NO","SI")</f>
        <v>NO</v>
      </c>
      <c r="W25" s="631" t="str">
        <f>IFERROR(IF(AVERAGE(U25:U26)=100,"FUERTE",IF(AVERAGE(U25:U26)&gt;=50,"MODERADO","DEBIL")),"-")</f>
        <v>FUERTE</v>
      </c>
      <c r="X25" s="626" t="s">
        <v>219</v>
      </c>
      <c r="Y25" s="626" t="s">
        <v>220</v>
      </c>
      <c r="Z25" s="632">
        <f>IFERROR(IF(X25="No disminuye",0,IF(_xlfn.CONCAT(W25,X25)="MODERADODirectamente",-1,IF(_xlfn.CONCAT(W25,X25)="FUERTEDirectamente",-2,"-"))),"-")</f>
        <v>-2</v>
      </c>
      <c r="AA25" s="632">
        <f>IFERROR(IF(Y25="No disminuye",0,IF(_xlfn.CONCAT(W25,Y25)="FUERTEDirectamente",-2,IF(_xlfn.CONCAT(W25,Y25)="MODERADODirectamente",-1,IF(_xlfn.CONCAT(W25,Y25)="FUERTEIndirectamente",-1,"0")))),"-")</f>
        <v>0</v>
      </c>
      <c r="AB25" s="622">
        <f>IF(COUNTA(#REF!)=2,"Seleccione una opcion P o I",IF(ISNUMBER(P25),LOOKUP(P25,DB!$F$74:$G$76,DB!$H$74:$H$76),""))</f>
        <v>-2</v>
      </c>
      <c r="AC25" s="608">
        <f>IFERROR(IF(D25+MIN(Z25:Z26)&lt;1,1,D25+MIN(Z25:Z26)),"")</f>
        <v>1</v>
      </c>
      <c r="AD25" s="608">
        <f ca="1">IFERROR(IF(AA25&lt;&gt;0,IF(MATCH(E25,'SEPG-F-012'!L19:L23)+AA25&lt;1,1,OFFSET('SEPG-F-012'!L19:L23,MATCH(E25,'SEPG-F-012'!L19:L23,)+AA25,0,1,1)),E25),E25)</f>
        <v>7</v>
      </c>
      <c r="AE25" s="608">
        <f ca="1">IFERROR(+AD25*AC25,)</f>
        <v>7</v>
      </c>
      <c r="AF25" s="608" t="s">
        <v>105</v>
      </c>
      <c r="AG25" s="624">
        <f>IF(COUNTA(#REF!)=1,AB25,0)</f>
        <v>-2</v>
      </c>
      <c r="AH25" s="624">
        <f>IF(COUNTA(#REF!)=1,AB25,0)</f>
        <v>-2</v>
      </c>
      <c r="AI25" s="609" t="s">
        <v>104</v>
      </c>
      <c r="AJ25" s="602" t="s">
        <v>456</v>
      </c>
      <c r="AK25" s="598" t="s">
        <v>454</v>
      </c>
      <c r="AL25" s="598" t="s">
        <v>393</v>
      </c>
      <c r="AM25" s="600">
        <v>43713</v>
      </c>
      <c r="AN25" s="600">
        <v>44196</v>
      </c>
      <c r="AO25" s="600" t="s">
        <v>455</v>
      </c>
      <c r="AP25" s="628" t="s">
        <v>457</v>
      </c>
      <c r="AQ25" s="662">
        <v>1</v>
      </c>
      <c r="AR25" s="662"/>
    </row>
    <row r="26" spans="2:47" s="287" customFormat="1" ht="108.75" customHeight="1" x14ac:dyDescent="0.2">
      <c r="B26" s="640"/>
      <c r="C26" s="639"/>
      <c r="D26" s="304" t="str">
        <f>'SEPG-F-012'!R28</f>
        <v>Improbable (D)</v>
      </c>
      <c r="E26" s="304" t="str">
        <f>'SEPG-F-012'!R29</f>
        <v>Moderado</v>
      </c>
      <c r="F26" s="311" t="s">
        <v>306</v>
      </c>
      <c r="G26" s="609"/>
      <c r="H26" s="617"/>
      <c r="I26" s="599"/>
      <c r="J26" s="613"/>
      <c r="K26" s="613"/>
      <c r="L26" s="613"/>
      <c r="M26" s="613"/>
      <c r="N26" s="613"/>
      <c r="O26" s="613"/>
      <c r="P26" s="615"/>
      <c r="Q26" s="615"/>
      <c r="R26" s="619"/>
      <c r="S26" s="619"/>
      <c r="T26" s="621"/>
      <c r="U26" s="621"/>
      <c r="V26" s="621"/>
      <c r="W26" s="631"/>
      <c r="X26" s="626"/>
      <c r="Y26" s="626"/>
      <c r="Z26" s="632"/>
      <c r="AA26" s="632"/>
      <c r="AB26" s="623" t="str">
        <f>IF(COUNTA(#REF!)=2,"Seleccione una opcion P o I",IF(ISNUMBER(P26),LOOKUP(P26,DB!$F$74:$G$76,DB!$H$74:$H$76),""))</f>
        <v/>
      </c>
      <c r="AC26" s="608"/>
      <c r="AD26" s="608"/>
      <c r="AE26" s="608"/>
      <c r="AF26" s="608"/>
      <c r="AG26" s="625"/>
      <c r="AH26" s="625"/>
      <c r="AI26" s="609"/>
      <c r="AJ26" s="603"/>
      <c r="AK26" s="599"/>
      <c r="AL26" s="599"/>
      <c r="AM26" s="601"/>
      <c r="AN26" s="601"/>
      <c r="AO26" s="601"/>
      <c r="AP26" s="628"/>
      <c r="AQ26" s="662"/>
      <c r="AR26" s="662"/>
    </row>
    <row r="27" spans="2:47" s="287" customFormat="1" ht="158.25" customHeight="1" x14ac:dyDescent="0.2">
      <c r="B27" s="640" t="s">
        <v>323</v>
      </c>
      <c r="C27" s="639" t="s">
        <v>324</v>
      </c>
      <c r="D27" s="305">
        <f>'SEPG-F-012'!Q30</f>
        <v>2</v>
      </c>
      <c r="E27" s="305">
        <f>'SEPG-F-012'!Q31</f>
        <v>7</v>
      </c>
      <c r="F27" s="306">
        <f>D27*E27</f>
        <v>14</v>
      </c>
      <c r="G27" s="609">
        <v>1</v>
      </c>
      <c r="H27" s="312" t="s">
        <v>417</v>
      </c>
      <c r="I27" s="307">
        <v>15</v>
      </c>
      <c r="J27" s="308">
        <v>15</v>
      </c>
      <c r="K27" s="308">
        <v>15</v>
      </c>
      <c r="L27" s="308">
        <v>15</v>
      </c>
      <c r="M27" s="308">
        <v>15</v>
      </c>
      <c r="N27" s="308">
        <v>15</v>
      </c>
      <c r="O27" s="308">
        <v>10</v>
      </c>
      <c r="P27" s="309">
        <f t="shared" ref="P27:P28" si="11">SUM(I27:O27)</f>
        <v>100</v>
      </c>
      <c r="Q27" s="309" t="str">
        <f t="shared" ref="Q27:Q28" si="12">+IF(AND(P27&lt;=100,P27&gt;=96),"FUERTE",IF(AND(P27&lt;=95,P27&gt;=86),"MODERADO",IF(AND(P27&lt;=85,P27&gt;=0),"DEBIL","-")))</f>
        <v>FUERTE</v>
      </c>
      <c r="R27" s="317" t="s">
        <v>208</v>
      </c>
      <c r="S27" s="317" t="str">
        <f t="shared" ref="S27" si="13">+IF(R27="El control se ejecuta de manera consistente por parte del responsable.","FUERTE",IF(R27="El control se ejecuta algunas veces por parte del responsable.","MODERADO",IF(R27="El control no se ejecuta por parte del responsable.","DEBIL","-")))</f>
        <v>FUERTE</v>
      </c>
      <c r="T27" s="318" t="str">
        <f t="shared" ref="T27" si="14">IFERROR(IF((IF(R27="El control se ejecuta de manera consistente por parte del responsable.",1,IF(R27="El control se ejecuta algunas veces por parte del responsable.",0.5,IF(R27="El control no se ejecuta por parte del responsable.",0,"-")))+IF(AND(P27&lt;=100,P27&gt;=96),1,IF(AND(P27&lt;=95,P27&gt;=86),0.5,IF(AND(P27&lt;=85,P27&gt;=0),0,"-"))))=2,"FUERTE",IF((IF(R27="El control se ejecuta de manera consistente por parte del responsable.",1,IF(R27="El control se ejecuta algunas veces por parte del responsable.",0.5,IF(R27="El control no se ejecuta por parte del responsable.",0,"-")))+IF(AND(P27&lt;=100,P27&gt;=96),1,IF(AND(P27&lt;=95,P27&gt;=86),0.5,IF(AND(P27&lt;=85,P27&gt;=0),0,"-"))))=1.5,"MODERADO",IF(AND((IF(R27="El control se ejecuta de manera consistente por parte del responsable.",1,IF(R27="El control se ejecuta algunas veces por parte del responsable.",0.5,IF(R27="El control no se ejecuta por parte del responsable.",0,"-"))))=0.5,(IF(AND(P27&lt;=100,P27&gt;=96),1,IF(AND(P27&lt;=95,P27&gt;=86),0.5,IF(AND(P27&lt;=85,P27&gt;=0),0,"-"))))=0.5),"MODERADO",IF((IF(R27="El control se ejecuta de manera consistente por parte del responsable.",1,IF(R27="El control se ejecuta algunas veces por parte del responsable.",0.5,IF(R27="El control no se ejecuta por parte del responsable.",0,"-")))+IF(AND(P27&lt;=100,P27&gt;=96),1,IF(AND(P27&lt;=95,P27&gt;=86),0.5,IF(AND(P27&lt;=85,P27&gt;=0),0,"-"))))&lt;=1,"DEBIL","-")))),"-")</f>
        <v>FUERTE</v>
      </c>
      <c r="U27" s="318">
        <f t="shared" ref="U27" si="15">+IF(T27="FUERTE",100,IF(T27="MODERADO",50,IF(T27="DEBIL",0,"-")))</f>
        <v>100</v>
      </c>
      <c r="V27" s="318" t="str">
        <f t="shared" ref="V27" si="16">+IF(T27="FUERTE","NO","SI")</f>
        <v>NO</v>
      </c>
      <c r="W27" s="631" t="str">
        <f>IFERROR(IF(AVERAGE(U27:U28)=100,"FUERTE",IF(AVERAGE(U27:U28)&gt;=50,"MODERADO","DEBIL")),"-")</f>
        <v>FUERTE</v>
      </c>
      <c r="X27" s="631" t="s">
        <v>219</v>
      </c>
      <c r="Y27" s="631" t="s">
        <v>220</v>
      </c>
      <c r="Z27" s="632">
        <f>IFERROR(IF(X27="No disminuye",0,IF(_xlfn.CONCAT(W27,X27)="MODERADODirectamente",-1,IF(_xlfn.CONCAT(W27,X27)="FUERTEDirectamente",-2,"-"))),"-")</f>
        <v>-2</v>
      </c>
      <c r="AA27" s="632">
        <f>IFERROR(IF(Y27="No disminuye",0,IF(_xlfn.CONCAT(W27,Y27)="FUERTEDirectamente",-2,IF(_xlfn.CONCAT(W27,Y27)="MODERADODirectamente",-1,IF(_xlfn.CONCAT(W27,Y27)="FUERTEIndirectamente",-1,"0")))),"-")</f>
        <v>0</v>
      </c>
      <c r="AB27" s="310">
        <f>IF(COUNTA(#REF!)=2,"Seleccione una opcion P o I",IF(ISNUMBER(P27),LOOKUP(P27,DB!$F$74:$G$76,DB!$H$74:$H$76),""))</f>
        <v>-2</v>
      </c>
      <c r="AC27" s="608">
        <f>IFERROR(IF(D27+MIN(Z27:Z28)&lt;1,1,D27+MIN(Z27:Z28)),"")</f>
        <v>1</v>
      </c>
      <c r="AD27" s="608">
        <f ca="1">IFERROR(IF(AA27&lt;&gt;0,IF(MATCH(E27,'SEPG-F-012'!L21:L25)+AA27&lt;1,1,OFFSET('SEPG-F-012'!L21:L25,MATCH(E27,'SEPG-F-012'!L21:L25,)+AA27,0,1,1)),E27),E27)</f>
        <v>7</v>
      </c>
      <c r="AE27" s="608">
        <f ca="1">IFERROR(+AD27*AC27,)</f>
        <v>7</v>
      </c>
      <c r="AF27" s="608" t="s">
        <v>105</v>
      </c>
      <c r="AG27" s="315">
        <f>IF(COUNTA(#REF!)=1,AB27,0)</f>
        <v>-2</v>
      </c>
      <c r="AH27" s="315">
        <f>IF(COUNTA(#REF!)=1,AB27,0)</f>
        <v>-2</v>
      </c>
      <c r="AI27" s="609" t="s">
        <v>104</v>
      </c>
      <c r="AJ27" s="598" t="s">
        <v>460</v>
      </c>
      <c r="AK27" s="598" t="s">
        <v>391</v>
      </c>
      <c r="AL27" s="598" t="s">
        <v>393</v>
      </c>
      <c r="AM27" s="600">
        <v>43713</v>
      </c>
      <c r="AN27" s="600">
        <v>44196</v>
      </c>
      <c r="AO27" s="600" t="s">
        <v>455</v>
      </c>
      <c r="AP27" s="628" t="s">
        <v>394</v>
      </c>
      <c r="AQ27" s="662">
        <v>0.85</v>
      </c>
      <c r="AR27" s="662"/>
    </row>
    <row r="28" spans="2:47" s="287" customFormat="1" ht="141.75" customHeight="1" x14ac:dyDescent="0.2">
      <c r="B28" s="640"/>
      <c r="C28" s="639"/>
      <c r="D28" s="304" t="str">
        <f>'SEPG-F-012'!R30</f>
        <v>Improbable (D)</v>
      </c>
      <c r="E28" s="304" t="str">
        <f>'SEPG-F-012'!R31</f>
        <v>Moderado</v>
      </c>
      <c r="F28" s="311" t="s">
        <v>306</v>
      </c>
      <c r="G28" s="609"/>
      <c r="H28" s="312" t="s">
        <v>413</v>
      </c>
      <c r="I28" s="307">
        <v>15</v>
      </c>
      <c r="J28" s="308">
        <v>15</v>
      </c>
      <c r="K28" s="308">
        <v>15</v>
      </c>
      <c r="L28" s="308">
        <v>15</v>
      </c>
      <c r="M28" s="308">
        <v>15</v>
      </c>
      <c r="N28" s="308">
        <v>15</v>
      </c>
      <c r="O28" s="308">
        <v>10</v>
      </c>
      <c r="P28" s="314">
        <f t="shared" si="11"/>
        <v>100</v>
      </c>
      <c r="Q28" s="314" t="str">
        <f t="shared" si="12"/>
        <v>FUERTE</v>
      </c>
      <c r="R28" s="317" t="s">
        <v>208</v>
      </c>
      <c r="S28" s="317" t="str">
        <f t="shared" ref="S28" si="17">+IF(R28="El control se ejecuta de manera consistente por parte del responsable.","FUERTE",IF(R28="El control se ejecuta algunas veces por parte del responsable.","MODERADO",IF(R28="El control no se ejecuta por parte del responsable.","DEBIL","-")))</f>
        <v>FUERTE</v>
      </c>
      <c r="T28" s="318" t="str">
        <f t="shared" ref="T28" si="18">IFERROR(IF((IF(R28="El control se ejecuta de manera consistente por parte del responsable.",1,IF(R28="El control se ejecuta algunas veces por parte del responsable.",0.5,IF(R28="El control no se ejecuta por parte del responsable.",0,"-")))+IF(AND(P28&lt;=100,P28&gt;=96),1,IF(AND(P28&lt;=95,P28&gt;=86),0.5,IF(AND(P28&lt;=85,P28&gt;=0),0,"-"))))=2,"FUERTE",IF((IF(R28="El control se ejecuta de manera consistente por parte del responsable.",1,IF(R28="El control se ejecuta algunas veces por parte del responsable.",0.5,IF(R28="El control no se ejecuta por parte del responsable.",0,"-")))+IF(AND(P28&lt;=100,P28&gt;=96),1,IF(AND(P28&lt;=95,P28&gt;=86),0.5,IF(AND(P28&lt;=85,P28&gt;=0),0,"-"))))=1.5,"MODERADO",IF(AND((IF(R28="El control se ejecuta de manera consistente por parte del responsable.",1,IF(R28="El control se ejecuta algunas veces por parte del responsable.",0.5,IF(R28="El control no se ejecuta por parte del responsable.",0,"-"))))=0.5,(IF(AND(P28&lt;=100,P28&gt;=96),1,IF(AND(P28&lt;=95,P28&gt;=86),0.5,IF(AND(P28&lt;=85,P28&gt;=0),0,"-"))))=0.5),"MODERADO",IF((IF(R28="El control se ejecuta de manera consistente por parte del responsable.",1,IF(R28="El control se ejecuta algunas veces por parte del responsable.",0.5,IF(R28="El control no se ejecuta por parte del responsable.",0,"-")))+IF(AND(P28&lt;=100,P28&gt;=96),1,IF(AND(P28&lt;=95,P28&gt;=86),0.5,IF(AND(P28&lt;=85,P28&gt;=0),0,"-"))))&lt;=1,"DEBIL","-")))),"-")</f>
        <v>FUERTE</v>
      </c>
      <c r="U28" s="318">
        <f t="shared" ref="U28" si="19">+IF(T28="FUERTE",100,IF(T28="MODERADO",50,IF(T28="DEBIL",0,"-")))</f>
        <v>100</v>
      </c>
      <c r="V28" s="318" t="str">
        <f t="shared" ref="V28" si="20">+IF(T28="FUERTE","NO","SI")</f>
        <v>NO</v>
      </c>
      <c r="W28" s="631"/>
      <c r="X28" s="631"/>
      <c r="Y28" s="631"/>
      <c r="Z28" s="632"/>
      <c r="AA28" s="632"/>
      <c r="AB28" s="310">
        <f>IF(COUNTA(#REF!)=2,"Seleccione una opcion P o I",IF(ISNUMBER(P28),LOOKUP(P28,DB!$F$74:$G$76,DB!$H$74:$H$76),""))</f>
        <v>-2</v>
      </c>
      <c r="AC28" s="608"/>
      <c r="AD28" s="608"/>
      <c r="AE28" s="608"/>
      <c r="AF28" s="608"/>
      <c r="AG28" s="315">
        <f>IF(COUNTA(#REF!)=1,AB28,0)</f>
        <v>-2</v>
      </c>
      <c r="AH28" s="315">
        <f>IF(COUNTA(#REF!)=1,AB28,0)</f>
        <v>-2</v>
      </c>
      <c r="AI28" s="609"/>
      <c r="AJ28" s="599"/>
      <c r="AK28" s="599"/>
      <c r="AL28" s="599"/>
      <c r="AM28" s="601"/>
      <c r="AN28" s="601"/>
      <c r="AO28" s="601"/>
      <c r="AP28" s="628"/>
      <c r="AQ28" s="662"/>
      <c r="AR28" s="662"/>
    </row>
    <row r="29" spans="2:47" s="287" customFormat="1" ht="105.75" customHeight="1" x14ac:dyDescent="0.2">
      <c r="B29" s="640" t="s">
        <v>325</v>
      </c>
      <c r="C29" s="639" t="s">
        <v>395</v>
      </c>
      <c r="D29" s="305">
        <v>5</v>
      </c>
      <c r="E29" s="305">
        <v>11</v>
      </c>
      <c r="F29" s="306">
        <f>D29*E29</f>
        <v>55</v>
      </c>
      <c r="G29" s="609">
        <v>0</v>
      </c>
      <c r="H29" s="610" t="s">
        <v>463</v>
      </c>
      <c r="I29" s="598">
        <v>15</v>
      </c>
      <c r="J29" s="612">
        <v>15</v>
      </c>
      <c r="K29" s="612">
        <v>15</v>
      </c>
      <c r="L29" s="612">
        <v>15</v>
      </c>
      <c r="M29" s="612">
        <v>15</v>
      </c>
      <c r="N29" s="612">
        <v>15</v>
      </c>
      <c r="O29" s="612">
        <v>10</v>
      </c>
      <c r="P29" s="614">
        <f t="shared" ref="P29" si="21">SUM(I29:O29)</f>
        <v>100</v>
      </c>
      <c r="Q29" s="614" t="str">
        <f t="shared" ref="Q29" si="22">+IF(AND(P29&lt;=100,P29&gt;=96),"FUERTE",IF(AND(P29&lt;=95,P29&gt;=86),"MODERADO",IF(AND(P29&lt;=85,P29&gt;=0),"DEBIL","-")))</f>
        <v>FUERTE</v>
      </c>
      <c r="R29" s="618" t="s">
        <v>208</v>
      </c>
      <c r="S29" s="618" t="str">
        <f t="shared" ref="S29" si="23">+IF(R29="El control se ejecuta de manera consistente por parte del responsable.","FUERTE",IF(R29="El control se ejecuta algunas veces por parte del responsable.","MODERADO",IF(R29="El control no se ejecuta por parte del responsable.","DEBIL","-")))</f>
        <v>FUERTE</v>
      </c>
      <c r="T29" s="620" t="str">
        <f t="shared" ref="T29" si="24">IFERROR(IF((IF(R29="El control se ejecuta de manera consistente por parte del responsable.",1,IF(R29="El control se ejecuta algunas veces por parte del responsable.",0.5,IF(R29="El control no se ejecuta por parte del responsable.",0,"-")))+IF(AND(P29&lt;=100,P29&gt;=96),1,IF(AND(P29&lt;=95,P29&gt;=86),0.5,IF(AND(P29&lt;=85,P29&gt;=0),0,"-"))))=2,"FUERTE",IF((IF(R29="El control se ejecuta de manera consistente por parte del responsable.",1,IF(R29="El control se ejecuta algunas veces por parte del responsable.",0.5,IF(R29="El control no se ejecuta por parte del responsable.",0,"-")))+IF(AND(P29&lt;=100,P29&gt;=96),1,IF(AND(P29&lt;=95,P29&gt;=86),0.5,IF(AND(P29&lt;=85,P29&gt;=0),0,"-"))))=1.5,"MODERADO",IF(AND((IF(R29="El control se ejecuta de manera consistente por parte del responsable.",1,IF(R29="El control se ejecuta algunas veces por parte del responsable.",0.5,IF(R29="El control no se ejecuta por parte del responsable.",0,"-"))))=0.5,(IF(AND(P29&lt;=100,P29&gt;=96),1,IF(AND(P29&lt;=95,P29&gt;=86),0.5,IF(AND(P29&lt;=85,P29&gt;=0),0,"-"))))=0.5),"MODERADO",IF((IF(R29="El control se ejecuta de manera consistente por parte del responsable.",1,IF(R29="El control se ejecuta algunas veces por parte del responsable.",0.5,IF(R29="El control no se ejecuta por parte del responsable.",0,"-")))+IF(AND(P29&lt;=100,P29&gt;=96),1,IF(AND(P29&lt;=95,P29&gt;=86),0.5,IF(AND(P29&lt;=85,P29&gt;=0),0,"-"))))&lt;=1,"DEBIL","-")))),"-")</f>
        <v>FUERTE</v>
      </c>
      <c r="U29" s="620">
        <f t="shared" ref="U29" si="25">+IF(T29="FUERTE",100,IF(T29="MODERADO",50,IF(T29="DEBIL",0,"-")))</f>
        <v>100</v>
      </c>
      <c r="V29" s="620" t="str">
        <f t="shared" ref="V29" si="26">+IF(T29="FUERTE","NO","SI")</f>
        <v>NO</v>
      </c>
      <c r="W29" s="631" t="str">
        <f>IFERROR(IF(AVERAGE(U29:U30)=100,"FUERTE",IF(AVERAGE(U29:U30)&gt;=50,"MODERADO","DEBIL")),"-")</f>
        <v>FUERTE</v>
      </c>
      <c r="X29" s="626" t="s">
        <v>219</v>
      </c>
      <c r="Y29" s="626" t="s">
        <v>220</v>
      </c>
      <c r="Z29" s="632">
        <f>IFERROR(IF(X29="No disminuye",0,IF(_xlfn.CONCAT(W29,X29)="MODERADODirectamente",-1,IF(_xlfn.CONCAT(W29,X29)="FUERTEDirectamente",-2,"-"))),"-")</f>
        <v>-2</v>
      </c>
      <c r="AA29" s="632">
        <f>IFERROR(IF(Y29="No disminuye",0,IF(_xlfn.CONCAT(W29,Y29)="FUERTEDirectamente",-2,IF(_xlfn.CONCAT(W29,Y29)="MODERADODirectamente",-1,IF(_xlfn.CONCAT(W29,Y29)="FUERTEIndirectamente",-1,"0")))),"-")</f>
        <v>0</v>
      </c>
      <c r="AB29" s="622">
        <f>IF(COUNTA(#REF!)=2,"Seleccione una opcion P o I",IF(ISNUMBER(P29),LOOKUP(P29,DB!$F$74:$G$76,DB!$H$74:$H$76),""))</f>
        <v>-2</v>
      </c>
      <c r="AC29" s="608">
        <f>IFERROR(IF(D29+MIN(Z29:Z30)&lt;1,1,D29+MIN(Z29:Z30)),"")</f>
        <v>3</v>
      </c>
      <c r="AD29" s="608">
        <f ca="1">IFERROR(IF(AA29&lt;&gt;0,IF(MATCH(E29,'SEPG-F-012'!L23:L27)+AA29&lt;1,1,OFFSET('SEPG-F-012'!L23:L27,MATCH(E29,'SEPG-F-012'!L23:L27,)+AA29,0,1,1)),E29),E29)</f>
        <v>11</v>
      </c>
      <c r="AE29" s="608">
        <f ca="1">IFERROR(+AD29*AC29,)</f>
        <v>33</v>
      </c>
      <c r="AF29" s="608" t="s">
        <v>297</v>
      </c>
      <c r="AG29" s="315">
        <f>IF(COUNTA(#REF!)=1,AB29,0)</f>
        <v>-2</v>
      </c>
      <c r="AH29" s="315">
        <f>IF(COUNTA(#REF!)=1,AB29,0)</f>
        <v>-2</v>
      </c>
      <c r="AI29" s="609" t="s">
        <v>104</v>
      </c>
      <c r="AJ29" s="598" t="s">
        <v>464</v>
      </c>
      <c r="AK29" s="598" t="s">
        <v>454</v>
      </c>
      <c r="AL29" s="598" t="s">
        <v>393</v>
      </c>
      <c r="AM29" s="600">
        <v>43713</v>
      </c>
      <c r="AN29" s="600">
        <v>44196</v>
      </c>
      <c r="AO29" s="600" t="s">
        <v>455</v>
      </c>
      <c r="AP29" s="628" t="s">
        <v>459</v>
      </c>
      <c r="AQ29" s="661">
        <v>1</v>
      </c>
      <c r="AR29" s="661"/>
    </row>
    <row r="30" spans="2:47" s="287" customFormat="1" ht="90.75" customHeight="1" x14ac:dyDescent="0.2">
      <c r="B30" s="640"/>
      <c r="C30" s="639"/>
      <c r="D30" s="304" t="str">
        <f>'SEPG-F-012'!R32</f>
        <v>Casi Seguro (A)</v>
      </c>
      <c r="E30" s="304" t="str">
        <f>'SEPG-F-012'!R33</f>
        <v>Mayor</v>
      </c>
      <c r="F30" s="311" t="s">
        <v>315</v>
      </c>
      <c r="G30" s="609"/>
      <c r="H30" s="611"/>
      <c r="I30" s="599"/>
      <c r="J30" s="613"/>
      <c r="K30" s="613"/>
      <c r="L30" s="613"/>
      <c r="M30" s="613"/>
      <c r="N30" s="613"/>
      <c r="O30" s="613"/>
      <c r="P30" s="615"/>
      <c r="Q30" s="615"/>
      <c r="R30" s="619"/>
      <c r="S30" s="619"/>
      <c r="T30" s="621"/>
      <c r="U30" s="621"/>
      <c r="V30" s="621"/>
      <c r="W30" s="631"/>
      <c r="X30" s="626"/>
      <c r="Y30" s="626"/>
      <c r="Z30" s="632"/>
      <c r="AA30" s="632"/>
      <c r="AB30" s="623"/>
      <c r="AC30" s="608"/>
      <c r="AD30" s="608"/>
      <c r="AE30" s="608"/>
      <c r="AF30" s="608"/>
      <c r="AG30" s="315">
        <f>IF(COUNTA(#REF!)=1,AB30,0)</f>
        <v>0</v>
      </c>
      <c r="AH30" s="315">
        <f>IF(COUNTA(#REF!)=1,AB30,0)</f>
        <v>0</v>
      </c>
      <c r="AI30" s="609"/>
      <c r="AJ30" s="599"/>
      <c r="AK30" s="599"/>
      <c r="AL30" s="599"/>
      <c r="AM30" s="601"/>
      <c r="AN30" s="601"/>
      <c r="AO30" s="601"/>
      <c r="AP30" s="628"/>
      <c r="AQ30" s="661"/>
      <c r="AR30" s="661"/>
    </row>
    <row r="32" spans="2:47" x14ac:dyDescent="0.2">
      <c r="B32" s="280"/>
      <c r="C32" s="278"/>
      <c r="D32" s="285"/>
      <c r="E32" s="285"/>
      <c r="F32" s="285"/>
      <c r="G32" s="279"/>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row>
    <row r="33" spans="2:44" s="210" customFormat="1" ht="48.75" customHeight="1" x14ac:dyDescent="0.2">
      <c r="B33" s="630" t="s">
        <v>194</v>
      </c>
      <c r="C33" s="630"/>
      <c r="D33" s="630"/>
      <c r="E33" s="630"/>
      <c r="F33" s="630"/>
      <c r="G33" s="630"/>
      <c r="H33" s="630"/>
      <c r="I33" s="630"/>
      <c r="J33" s="630"/>
      <c r="K33" s="630"/>
      <c r="L33" s="630"/>
      <c r="M33" s="630"/>
      <c r="N33" s="630" t="s">
        <v>4</v>
      </c>
      <c r="O33" s="630"/>
      <c r="P33" s="630"/>
      <c r="Q33" s="630"/>
      <c r="R33" s="630"/>
      <c r="S33" s="630"/>
      <c r="T33" s="630"/>
      <c r="U33" s="630"/>
      <c r="V33" s="630"/>
      <c r="W33" s="630"/>
      <c r="X33" s="630"/>
      <c r="Y33" s="630"/>
      <c r="Z33" s="630"/>
      <c r="AA33" s="630"/>
      <c r="AB33" s="630"/>
      <c r="AC33" s="630"/>
      <c r="AD33" s="630"/>
      <c r="AE33" s="630"/>
      <c r="AF33" s="630"/>
      <c r="AG33" s="630"/>
      <c r="AH33" s="630"/>
      <c r="AI33" s="630" t="s">
        <v>195</v>
      </c>
      <c r="AJ33" s="630"/>
      <c r="AK33" s="630"/>
      <c r="AL33" s="630"/>
      <c r="AM33" s="630"/>
      <c r="AN33" s="630"/>
      <c r="AO33" s="630"/>
      <c r="AP33" s="630"/>
      <c r="AQ33" s="630"/>
      <c r="AR33" s="630"/>
    </row>
    <row r="34" spans="2:44" s="210" customFormat="1" ht="22.5" customHeight="1" x14ac:dyDescent="0.2">
      <c r="B34" s="629" t="s">
        <v>32</v>
      </c>
      <c r="C34" s="629"/>
      <c r="D34" s="629"/>
      <c r="E34" s="629"/>
      <c r="F34" s="629"/>
      <c r="G34" s="629"/>
      <c r="H34" s="629"/>
      <c r="I34" s="629" t="s">
        <v>99</v>
      </c>
      <c r="J34" s="629"/>
      <c r="K34" s="629" t="s">
        <v>185</v>
      </c>
      <c r="L34" s="629"/>
      <c r="M34" s="629"/>
      <c r="N34" s="629" t="s">
        <v>32</v>
      </c>
      <c r="O34" s="629"/>
      <c r="P34" s="629"/>
      <c r="Q34" s="629"/>
      <c r="R34" s="629"/>
      <c r="S34" s="629"/>
      <c r="T34" s="629"/>
      <c r="U34" s="629"/>
      <c r="V34" s="629"/>
      <c r="W34" s="629"/>
      <c r="X34" s="629"/>
      <c r="Y34" s="629"/>
      <c r="Z34" s="629"/>
      <c r="AA34" s="629" t="s">
        <v>99</v>
      </c>
      <c r="AB34" s="629"/>
      <c r="AC34" s="629"/>
      <c r="AD34" s="629"/>
      <c r="AE34" s="629" t="s">
        <v>185</v>
      </c>
      <c r="AF34" s="629"/>
      <c r="AG34" s="629" t="s">
        <v>185</v>
      </c>
      <c r="AH34" s="629"/>
      <c r="AI34" s="629" t="s">
        <v>32</v>
      </c>
      <c r="AJ34" s="629"/>
      <c r="AK34" s="629" t="s">
        <v>99</v>
      </c>
      <c r="AL34" s="629"/>
      <c r="AM34" s="629"/>
      <c r="AN34" s="629"/>
      <c r="AO34" s="629" t="s">
        <v>185</v>
      </c>
      <c r="AP34" s="629"/>
      <c r="AQ34" s="629" t="s">
        <v>196</v>
      </c>
      <c r="AR34" s="629"/>
    </row>
    <row r="35" spans="2:44" s="226" customFormat="1" ht="36.75" customHeight="1" x14ac:dyDescent="0.2">
      <c r="B35" s="633" t="s">
        <v>398</v>
      </c>
      <c r="C35" s="633"/>
      <c r="D35" s="633"/>
      <c r="E35" s="633"/>
      <c r="F35" s="633"/>
      <c r="G35" s="633"/>
      <c r="H35" s="633"/>
      <c r="I35" s="499" t="s">
        <v>390</v>
      </c>
      <c r="J35" s="499"/>
      <c r="K35" s="627">
        <v>43649</v>
      </c>
      <c r="L35" s="627"/>
      <c r="M35" s="627"/>
      <c r="N35" s="634"/>
      <c r="O35" s="634"/>
      <c r="P35" s="634"/>
      <c r="Q35" s="634"/>
      <c r="R35" s="634"/>
      <c r="S35" s="634"/>
      <c r="T35" s="634"/>
      <c r="U35" s="634"/>
      <c r="V35" s="634"/>
      <c r="W35" s="634"/>
      <c r="X35" s="634"/>
      <c r="Y35" s="634"/>
      <c r="Z35" s="634"/>
      <c r="AA35" s="499"/>
      <c r="AB35" s="499"/>
      <c r="AC35" s="499"/>
      <c r="AD35" s="499"/>
      <c r="AE35" s="627"/>
      <c r="AF35" s="499"/>
      <c r="AG35" s="323"/>
      <c r="AH35" s="319"/>
      <c r="AI35" s="499"/>
      <c r="AJ35" s="499"/>
      <c r="AK35" s="502"/>
      <c r="AL35" s="502"/>
      <c r="AM35" s="502"/>
      <c r="AN35" s="502"/>
      <c r="AO35" s="627"/>
      <c r="AP35" s="627"/>
      <c r="AQ35" s="499"/>
      <c r="AR35" s="499"/>
    </row>
    <row r="36" spans="2:44" s="226" customFormat="1" ht="36.75" customHeight="1" x14ac:dyDescent="0.2">
      <c r="B36" s="633"/>
      <c r="C36" s="633"/>
      <c r="D36" s="633"/>
      <c r="E36" s="633"/>
      <c r="F36" s="633"/>
      <c r="G36" s="633"/>
      <c r="H36" s="633"/>
      <c r="I36" s="499"/>
      <c r="J36" s="499"/>
      <c r="K36" s="627"/>
      <c r="L36" s="627"/>
      <c r="M36" s="627"/>
      <c r="N36" s="633" t="s">
        <v>399</v>
      </c>
      <c r="O36" s="633"/>
      <c r="P36" s="633"/>
      <c r="Q36" s="633"/>
      <c r="R36" s="633"/>
      <c r="S36" s="633"/>
      <c r="T36" s="633"/>
      <c r="U36" s="633"/>
      <c r="V36" s="633"/>
      <c r="W36" s="633"/>
      <c r="X36" s="633"/>
      <c r="Y36" s="633"/>
      <c r="Z36" s="633"/>
      <c r="AA36" s="502" t="s">
        <v>402</v>
      </c>
      <c r="AB36" s="502"/>
      <c r="AC36" s="502"/>
      <c r="AD36" s="502"/>
      <c r="AE36" s="627">
        <v>43829</v>
      </c>
      <c r="AF36" s="499"/>
      <c r="AG36" s="323"/>
      <c r="AH36" s="319"/>
      <c r="AI36" s="499" t="s">
        <v>399</v>
      </c>
      <c r="AJ36" s="499"/>
      <c r="AK36" s="502" t="s">
        <v>400</v>
      </c>
      <c r="AL36" s="502"/>
      <c r="AM36" s="502"/>
      <c r="AN36" s="502"/>
      <c r="AO36" s="627">
        <v>43649</v>
      </c>
      <c r="AP36" s="627"/>
      <c r="AQ36" s="499"/>
      <c r="AR36" s="499"/>
    </row>
    <row r="37" spans="2:44" s="226" customFormat="1" ht="36.75" customHeight="1" x14ac:dyDescent="0.2">
      <c r="B37" s="633"/>
      <c r="C37" s="633"/>
      <c r="D37" s="633"/>
      <c r="E37" s="633"/>
      <c r="F37" s="633"/>
      <c r="G37" s="633"/>
      <c r="H37" s="633"/>
      <c r="I37" s="499"/>
      <c r="J37" s="499"/>
      <c r="K37" s="627"/>
      <c r="L37" s="499"/>
      <c r="M37" s="499"/>
      <c r="N37" s="634"/>
      <c r="O37" s="634"/>
      <c r="P37" s="634"/>
      <c r="Q37" s="634"/>
      <c r="R37" s="634"/>
      <c r="S37" s="634"/>
      <c r="T37" s="634"/>
      <c r="U37" s="634"/>
      <c r="V37" s="634"/>
      <c r="W37" s="634"/>
      <c r="X37" s="634"/>
      <c r="Y37" s="634"/>
      <c r="Z37" s="634"/>
      <c r="AA37" s="499"/>
      <c r="AB37" s="499"/>
      <c r="AC37" s="499"/>
      <c r="AD37" s="499"/>
      <c r="AE37" s="627"/>
      <c r="AF37" s="499"/>
      <c r="AG37" s="323"/>
      <c r="AH37" s="319"/>
      <c r="AI37" s="499"/>
      <c r="AJ37" s="499"/>
      <c r="AK37" s="502"/>
      <c r="AL37" s="502"/>
      <c r="AM37" s="502"/>
      <c r="AN37" s="502"/>
      <c r="AO37" s="627"/>
      <c r="AP37" s="499"/>
      <c r="AQ37" s="499"/>
      <c r="AR37" s="499"/>
    </row>
    <row r="38" spans="2:44" s="226" customFormat="1" ht="36.75" customHeight="1" x14ac:dyDescent="0.2">
      <c r="B38" s="633"/>
      <c r="C38" s="633"/>
      <c r="D38" s="633"/>
      <c r="E38" s="633"/>
      <c r="F38" s="633"/>
      <c r="G38" s="633"/>
      <c r="H38" s="633"/>
      <c r="I38" s="499"/>
      <c r="J38" s="499"/>
      <c r="K38" s="627"/>
      <c r="L38" s="499"/>
      <c r="M38" s="499"/>
      <c r="N38" s="634"/>
      <c r="O38" s="634"/>
      <c r="P38" s="634"/>
      <c r="Q38" s="634"/>
      <c r="R38" s="634"/>
      <c r="S38" s="634"/>
      <c r="T38" s="634"/>
      <c r="U38" s="634"/>
      <c r="V38" s="634"/>
      <c r="W38" s="634"/>
      <c r="X38" s="634"/>
      <c r="Y38" s="634"/>
      <c r="Z38" s="634"/>
      <c r="AA38" s="499"/>
      <c r="AB38" s="499"/>
      <c r="AC38" s="499"/>
      <c r="AD38" s="499"/>
      <c r="AE38" s="627"/>
      <c r="AF38" s="499"/>
      <c r="AG38" s="323"/>
      <c r="AH38" s="319"/>
      <c r="AI38" s="499"/>
      <c r="AJ38" s="499"/>
      <c r="AK38" s="502"/>
      <c r="AL38" s="502"/>
      <c r="AM38" s="502"/>
      <c r="AN38" s="502"/>
      <c r="AO38" s="627"/>
      <c r="AP38" s="499"/>
      <c r="AQ38" s="499"/>
      <c r="AR38" s="499"/>
    </row>
  </sheetData>
  <mergeCells count="314">
    <mergeCell ref="H19:H20"/>
    <mergeCell ref="AI19:AI20"/>
    <mergeCell ref="AF21:AF22"/>
    <mergeCell ref="AI21:AI22"/>
    <mergeCell ref="AP29:AP30"/>
    <mergeCell ref="AQ29:AR30"/>
    <mergeCell ref="AQ27:AR28"/>
    <mergeCell ref="AB29:AB30"/>
    <mergeCell ref="AE23:AE24"/>
    <mergeCell ref="AF23:AF24"/>
    <mergeCell ref="AI23:AI24"/>
    <mergeCell ref="AP23:AP24"/>
    <mergeCell ref="AQ23:AR24"/>
    <mergeCell ref="W19:W20"/>
    <mergeCell ref="X19:X20"/>
    <mergeCell ref="Y19:Y20"/>
    <mergeCell ref="Z19:Z20"/>
    <mergeCell ref="AA19:AA20"/>
    <mergeCell ref="AC19:AC20"/>
    <mergeCell ref="AD19:AD20"/>
    <mergeCell ref="AE19:AE20"/>
    <mergeCell ref="AF19:AF20"/>
    <mergeCell ref="AQ25:AR26"/>
    <mergeCell ref="AE27:AE28"/>
    <mergeCell ref="AP27:AP28"/>
    <mergeCell ref="W25:W26"/>
    <mergeCell ref="B25:B26"/>
    <mergeCell ref="AK37:AN37"/>
    <mergeCell ref="AI37:AJ37"/>
    <mergeCell ref="AA38:AD38"/>
    <mergeCell ref="AI38:AJ38"/>
    <mergeCell ref="AD29:AD30"/>
    <mergeCell ref="AE29:AE30"/>
    <mergeCell ref="AF29:AF30"/>
    <mergeCell ref="AI29:AI30"/>
    <mergeCell ref="B33:M33"/>
    <mergeCell ref="B34:H34"/>
    <mergeCell ref="I34:J34"/>
    <mergeCell ref="K34:M34"/>
    <mergeCell ref="AA34:AD34"/>
    <mergeCell ref="AE34:AF34"/>
    <mergeCell ref="I35:J35"/>
    <mergeCell ref="K35:M35"/>
    <mergeCell ref="AA35:AD35"/>
    <mergeCell ref="AJ29:AJ30"/>
    <mergeCell ref="AJ25:AJ26"/>
    <mergeCell ref="B27:B28"/>
    <mergeCell ref="C27:C28"/>
    <mergeCell ref="G27:G28"/>
    <mergeCell ref="C25:C26"/>
    <mergeCell ref="G25:G26"/>
    <mergeCell ref="X25:X26"/>
    <mergeCell ref="Y25:Y26"/>
    <mergeCell ref="Z25:Z26"/>
    <mergeCell ref="AA25:AA26"/>
    <mergeCell ref="AC25:AC26"/>
    <mergeCell ref="Q29:Q30"/>
    <mergeCell ref="R29:R30"/>
    <mergeCell ref="S29:S30"/>
    <mergeCell ref="T29:T30"/>
    <mergeCell ref="U29:U30"/>
    <mergeCell ref="V29:V30"/>
    <mergeCell ref="W27:W28"/>
    <mergeCell ref="X27:X28"/>
    <mergeCell ref="Y27:Y28"/>
    <mergeCell ref="Z27:Z28"/>
    <mergeCell ref="AA27:AA28"/>
    <mergeCell ref="AC27:AC28"/>
    <mergeCell ref="B29:B30"/>
    <mergeCell ref="C29:C30"/>
    <mergeCell ref="W29:W30"/>
    <mergeCell ref="X29:X30"/>
    <mergeCell ref="Y29:Y30"/>
    <mergeCell ref="Z29:Z30"/>
    <mergeCell ref="AA29:AA30"/>
    <mergeCell ref="AC29:AC30"/>
    <mergeCell ref="G29:G30"/>
    <mergeCell ref="B5:C5"/>
    <mergeCell ref="C6:D6"/>
    <mergeCell ref="E6:AR6"/>
    <mergeCell ref="B7:D7"/>
    <mergeCell ref="E7:AR7"/>
    <mergeCell ref="B2:C4"/>
    <mergeCell ref="AN2:AO2"/>
    <mergeCell ref="AP2:AR2"/>
    <mergeCell ref="D3:G3"/>
    <mergeCell ref="H3:AM3"/>
    <mergeCell ref="AN3:AO3"/>
    <mergeCell ref="AP3:AR3"/>
    <mergeCell ref="D4:G4"/>
    <mergeCell ref="H4:AM4"/>
    <mergeCell ref="D2:G2"/>
    <mergeCell ref="H2:AM2"/>
    <mergeCell ref="AQ17:AR18"/>
    <mergeCell ref="B9:AR9"/>
    <mergeCell ref="B10:AR10"/>
    <mergeCell ref="B11:J11"/>
    <mergeCell ref="B12:J12"/>
    <mergeCell ref="B14:J15"/>
    <mergeCell ref="B16:G17"/>
    <mergeCell ref="Z16:AC16"/>
    <mergeCell ref="AD16:AG16"/>
    <mergeCell ref="H16:H17"/>
    <mergeCell ref="I16:Q17"/>
    <mergeCell ref="R16:S17"/>
    <mergeCell ref="W16:W18"/>
    <mergeCell ref="T16:V17"/>
    <mergeCell ref="AK17:AL17"/>
    <mergeCell ref="AM17:AN17"/>
    <mergeCell ref="AI16:AR16"/>
    <mergeCell ref="Z17:Z18"/>
    <mergeCell ref="AA17:AA18"/>
    <mergeCell ref="AB17:AB18"/>
    <mergeCell ref="AC17:AC18"/>
    <mergeCell ref="AD17:AD18"/>
    <mergeCell ref="AE17:AE18"/>
    <mergeCell ref="AF17:AF18"/>
    <mergeCell ref="AG17:AG18"/>
    <mergeCell ref="AI17:AI18"/>
    <mergeCell ref="AO17:AO18"/>
    <mergeCell ref="AP17:AP18"/>
    <mergeCell ref="AN4:AO4"/>
    <mergeCell ref="AP4:AR4"/>
    <mergeCell ref="C21:C22"/>
    <mergeCell ref="B23:B24"/>
    <mergeCell ref="C23:C24"/>
    <mergeCell ref="G23:G24"/>
    <mergeCell ref="Z23:Z24"/>
    <mergeCell ref="B19:B20"/>
    <mergeCell ref="C19:C20"/>
    <mergeCell ref="G19:G20"/>
    <mergeCell ref="AC21:AC22"/>
    <mergeCell ref="AD21:AD22"/>
    <mergeCell ref="W21:W22"/>
    <mergeCell ref="X21:X22"/>
    <mergeCell ref="B21:B22"/>
    <mergeCell ref="AA21:AA22"/>
    <mergeCell ref="G21:G22"/>
    <mergeCell ref="Z21:Z22"/>
    <mergeCell ref="Y21:Y22"/>
    <mergeCell ref="AE21:AE22"/>
    <mergeCell ref="AQ35:AR35"/>
    <mergeCell ref="AE38:AF38"/>
    <mergeCell ref="N36:Z36"/>
    <mergeCell ref="N37:Z37"/>
    <mergeCell ref="I38:J38"/>
    <mergeCell ref="B36:H36"/>
    <mergeCell ref="I36:J36"/>
    <mergeCell ref="K36:M36"/>
    <mergeCell ref="AA36:AD36"/>
    <mergeCell ref="B37:H37"/>
    <mergeCell ref="I37:J37"/>
    <mergeCell ref="K37:M37"/>
    <mergeCell ref="AA37:AD37"/>
    <mergeCell ref="AE37:AF37"/>
    <mergeCell ref="B38:H38"/>
    <mergeCell ref="N38:Z38"/>
    <mergeCell ref="B35:H35"/>
    <mergeCell ref="K38:M38"/>
    <mergeCell ref="AE36:AF36"/>
    <mergeCell ref="AI36:AJ36"/>
    <mergeCell ref="AK36:AN36"/>
    <mergeCell ref="AI35:AJ35"/>
    <mergeCell ref="AK35:AN35"/>
    <mergeCell ref="N35:Z35"/>
    <mergeCell ref="AG19:AG20"/>
    <mergeCell ref="AH19:AH20"/>
    <mergeCell ref="AO35:AP35"/>
    <mergeCell ref="AP25:AP26"/>
    <mergeCell ref="AQ34:AR34"/>
    <mergeCell ref="AQ37:AR37"/>
    <mergeCell ref="AQ38:AR38"/>
    <mergeCell ref="AK38:AN38"/>
    <mergeCell ref="AO36:AP36"/>
    <mergeCell ref="AO37:AP37"/>
    <mergeCell ref="AO38:AP38"/>
    <mergeCell ref="AQ36:AR36"/>
    <mergeCell ref="AI33:AR33"/>
    <mergeCell ref="AG34:AH34"/>
    <mergeCell ref="AI34:AJ34"/>
    <mergeCell ref="AK34:AN34"/>
    <mergeCell ref="AO34:AP34"/>
    <mergeCell ref="N33:AH33"/>
    <mergeCell ref="N34:Z34"/>
    <mergeCell ref="AE35:AF35"/>
    <mergeCell ref="W23:W24"/>
    <mergeCell ref="X23:X24"/>
    <mergeCell ref="AC23:AC24"/>
    <mergeCell ref="AA23:AA24"/>
    <mergeCell ref="AJ21:AJ22"/>
    <mergeCell ref="AK21:AK22"/>
    <mergeCell ref="AL21:AL22"/>
    <mergeCell ref="AM21:AM22"/>
    <mergeCell ref="AN21:AN22"/>
    <mergeCell ref="AO21:AO22"/>
    <mergeCell ref="AP21:AP22"/>
    <mergeCell ref="AQ21:AR22"/>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AB19:AB20"/>
    <mergeCell ref="AG21:AG22"/>
    <mergeCell ref="H21:H22"/>
    <mergeCell ref="S21:S22"/>
    <mergeCell ref="T21:T22"/>
    <mergeCell ref="U21:U22"/>
    <mergeCell ref="V21:V22"/>
    <mergeCell ref="AB21:AB22"/>
    <mergeCell ref="H23:H24"/>
    <mergeCell ref="I21:I22"/>
    <mergeCell ref="J21:J22"/>
    <mergeCell ref="K21:K22"/>
    <mergeCell ref="L21:L22"/>
    <mergeCell ref="M21:M22"/>
    <mergeCell ref="N21:N22"/>
    <mergeCell ref="O21:O22"/>
    <mergeCell ref="P21:P22"/>
    <mergeCell ref="Q21:Q22"/>
    <mergeCell ref="R21:R22"/>
    <mergeCell ref="Y23:Y24"/>
    <mergeCell ref="AH21:AH22"/>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AB23:AB24"/>
    <mergeCell ref="AG23:AG24"/>
    <mergeCell ref="AH23:AH24"/>
    <mergeCell ref="AD23:AD24"/>
    <mergeCell ref="AK29:AK30"/>
    <mergeCell ref="AK23:AK24"/>
    <mergeCell ref="AL23:AL24"/>
    <mergeCell ref="AM23:AM24"/>
    <mergeCell ref="AN23:AN24"/>
    <mergeCell ref="AO23:AO24"/>
    <mergeCell ref="H25:H26"/>
    <mergeCell ref="I25:I26"/>
    <mergeCell ref="J25:J26"/>
    <mergeCell ref="K25:K26"/>
    <mergeCell ref="L25:L26"/>
    <mergeCell ref="M25:M26"/>
    <mergeCell ref="N25:N26"/>
    <mergeCell ref="O25:O26"/>
    <mergeCell ref="P25:P26"/>
    <mergeCell ref="Q25:Q26"/>
    <mergeCell ref="R25:R26"/>
    <mergeCell ref="S25:S26"/>
    <mergeCell ref="T25:T26"/>
    <mergeCell ref="U25:U26"/>
    <mergeCell ref="V25:V26"/>
    <mergeCell ref="AB25:AB26"/>
    <mergeCell ref="AG25:AG26"/>
    <mergeCell ref="AH25:AH26"/>
    <mergeCell ref="AE25:AE26"/>
    <mergeCell ref="AF25:AF26"/>
    <mergeCell ref="AI25:AI26"/>
    <mergeCell ref="H29:H30"/>
    <mergeCell ref="I29:I30"/>
    <mergeCell ref="J29:J30"/>
    <mergeCell ref="K29:K30"/>
    <mergeCell ref="L29:L30"/>
    <mergeCell ref="M29:M30"/>
    <mergeCell ref="N29:N30"/>
    <mergeCell ref="O29:O30"/>
    <mergeCell ref="P29:P30"/>
    <mergeCell ref="AD25:AD26"/>
    <mergeCell ref="AF27:AF28"/>
    <mergeCell ref="AI27:AI28"/>
    <mergeCell ref="AD27:AD28"/>
    <mergeCell ref="AL29:AL30"/>
    <mergeCell ref="AM29:AM30"/>
    <mergeCell ref="AN29:AN30"/>
    <mergeCell ref="AO29:AO30"/>
    <mergeCell ref="AP19:AP20"/>
    <mergeCell ref="AQ19:AR20"/>
    <mergeCell ref="AJ27:AJ28"/>
    <mergeCell ref="AK27:AK28"/>
    <mergeCell ref="AL27:AL28"/>
    <mergeCell ref="AM27:AM28"/>
    <mergeCell ref="AN27:AN28"/>
    <mergeCell ref="AO27:AO28"/>
    <mergeCell ref="AL25:AL26"/>
    <mergeCell ref="AM25:AM26"/>
    <mergeCell ref="AN25:AN26"/>
    <mergeCell ref="AO25:AO26"/>
    <mergeCell ref="AJ19:AJ20"/>
    <mergeCell ref="AK19:AK20"/>
    <mergeCell ref="AL19:AL20"/>
    <mergeCell ref="AM19:AM20"/>
    <mergeCell ref="AN19:AN20"/>
    <mergeCell ref="AO19:AO20"/>
    <mergeCell ref="AJ23:AJ24"/>
    <mergeCell ref="AK25:AK26"/>
  </mergeCells>
  <conditionalFormatting sqref="AF19 AF21:AF22">
    <cfRule type="containsText" dxfId="149" priority="404" stopIfTrue="1" operator="containsText" text="Riesgo Alto">
      <formula>NOT(ISERROR(SEARCH("Riesgo Alto",AF19)))</formula>
    </cfRule>
    <cfRule type="containsText" dxfId="148" priority="405" stopIfTrue="1" operator="containsText" text="Riesgo Moderado">
      <formula>NOT(ISERROR(SEARCH("Riesgo Moderado",AF19)))</formula>
    </cfRule>
    <cfRule type="containsText" dxfId="147" priority="406" stopIfTrue="1" operator="containsText" text="Riesgo Bajo">
      <formula>NOT(ISERROR(SEARCH("Riesgo Bajo",AF19)))</formula>
    </cfRule>
    <cfRule type="containsText" dxfId="146" priority="407" stopIfTrue="1" operator="containsText" text="Riesgo Alto">
      <formula>NOT(ISERROR(SEARCH("Riesgo Alto",AF19)))</formula>
    </cfRule>
    <cfRule type="containsText" dxfId="145" priority="408" stopIfTrue="1" operator="containsText" text="Riesgo Extremo">
      <formula>NOT(ISERROR(SEARCH("Riesgo Extremo",AF19)))</formula>
    </cfRule>
  </conditionalFormatting>
  <conditionalFormatting sqref="AF19 AF21:AF22">
    <cfRule type="containsText" dxfId="144" priority="403" stopIfTrue="1" operator="containsText" text="Riesgo Extremo">
      <formula>NOT(ISERROR(SEARCH("Riesgo Extremo",AF19)))</formula>
    </cfRule>
  </conditionalFormatting>
  <conditionalFormatting sqref="F24">
    <cfRule type="containsText" dxfId="143" priority="386" stopIfTrue="1" operator="containsText" text="Riesgo Alto">
      <formula>NOT(ISERROR(SEARCH("Riesgo Alto",F24)))</formula>
    </cfRule>
    <cfRule type="containsText" dxfId="142" priority="387" stopIfTrue="1" operator="containsText" text="Riesgo Moderado">
      <formula>NOT(ISERROR(SEARCH("Riesgo Moderado",F24)))</formula>
    </cfRule>
    <cfRule type="containsText" dxfId="141" priority="388" stopIfTrue="1" operator="containsText" text="Riesgo Bajo">
      <formula>NOT(ISERROR(SEARCH("Riesgo Bajo",F24)))</formula>
    </cfRule>
    <cfRule type="containsText" dxfId="140" priority="389" stopIfTrue="1" operator="containsText" text="Riesgo Alto">
      <formula>NOT(ISERROR(SEARCH("Riesgo Alto",F24)))</formula>
    </cfRule>
    <cfRule type="containsText" dxfId="139" priority="390" stopIfTrue="1" operator="containsText" text="Riesgo Extremo">
      <formula>NOT(ISERROR(SEARCH("Riesgo Extremo",F24)))</formula>
    </cfRule>
  </conditionalFormatting>
  <conditionalFormatting sqref="F24">
    <cfRule type="containsText" dxfId="138" priority="385" stopIfTrue="1" operator="containsText" text="Riesgo Extremo">
      <formula>NOT(ISERROR(SEARCH("Riesgo Extremo",F24)))</formula>
    </cfRule>
  </conditionalFormatting>
  <conditionalFormatting sqref="F22">
    <cfRule type="containsText" dxfId="137" priority="380" stopIfTrue="1" operator="containsText" text="Riesgo Alto">
      <formula>NOT(ISERROR(SEARCH("Riesgo Alto",F22)))</formula>
    </cfRule>
    <cfRule type="containsText" dxfId="136" priority="381" stopIfTrue="1" operator="containsText" text="Riesgo Moderado">
      <formula>NOT(ISERROR(SEARCH("Riesgo Moderado",F22)))</formula>
    </cfRule>
    <cfRule type="containsText" dxfId="135" priority="382" stopIfTrue="1" operator="containsText" text="Riesgo Bajo">
      <formula>NOT(ISERROR(SEARCH("Riesgo Bajo",F22)))</formula>
    </cfRule>
    <cfRule type="containsText" dxfId="134" priority="383" stopIfTrue="1" operator="containsText" text="Riesgo Alto">
      <formula>NOT(ISERROR(SEARCH("Riesgo Alto",F22)))</formula>
    </cfRule>
    <cfRule type="containsText" dxfId="133" priority="384" stopIfTrue="1" operator="containsText" text="Riesgo Extremo">
      <formula>NOT(ISERROR(SEARCH("Riesgo Extremo",F22)))</formula>
    </cfRule>
  </conditionalFormatting>
  <conditionalFormatting sqref="F22">
    <cfRule type="containsText" dxfId="132" priority="379" stopIfTrue="1" operator="containsText" text="Riesgo Extremo">
      <formula>NOT(ISERROR(SEARCH("Riesgo Extremo",F22)))</formula>
    </cfRule>
  </conditionalFormatting>
  <conditionalFormatting sqref="F20">
    <cfRule type="containsText" dxfId="131" priority="98" stopIfTrue="1" operator="containsText" text="Riesgo Alto">
      <formula>NOT(ISERROR(SEARCH("Riesgo Alto",F20)))</formula>
    </cfRule>
    <cfRule type="containsText" dxfId="130" priority="99" stopIfTrue="1" operator="containsText" text="Riesgo Moderado">
      <formula>NOT(ISERROR(SEARCH("Riesgo Moderado",F20)))</formula>
    </cfRule>
    <cfRule type="containsText" dxfId="129" priority="100" stopIfTrue="1" operator="containsText" text="Riesgo Bajo">
      <formula>NOT(ISERROR(SEARCH("Riesgo Bajo",F20)))</formula>
    </cfRule>
    <cfRule type="containsText" dxfId="128" priority="101" stopIfTrue="1" operator="containsText" text="Riesgo Alto">
      <formula>NOT(ISERROR(SEARCH("Riesgo Alto",F20)))</formula>
    </cfRule>
    <cfRule type="containsText" dxfId="127" priority="102" stopIfTrue="1" operator="containsText" text="Riesgo Extremo">
      <formula>NOT(ISERROR(SEARCH("Riesgo Extremo",F20)))</formula>
    </cfRule>
  </conditionalFormatting>
  <conditionalFormatting sqref="F20">
    <cfRule type="containsText" dxfId="126" priority="97" stopIfTrue="1" operator="containsText" text="Riesgo Extremo">
      <formula>NOT(ISERROR(SEARCH("Riesgo Extremo",F20)))</formula>
    </cfRule>
  </conditionalFormatting>
  <conditionalFormatting sqref="F26">
    <cfRule type="containsText" dxfId="125" priority="50" stopIfTrue="1" operator="containsText" text="Riesgo Alto">
      <formula>NOT(ISERROR(SEARCH("Riesgo Alto",F26)))</formula>
    </cfRule>
    <cfRule type="containsText" dxfId="124" priority="51" stopIfTrue="1" operator="containsText" text="Riesgo Moderado">
      <formula>NOT(ISERROR(SEARCH("Riesgo Moderado",F26)))</formula>
    </cfRule>
    <cfRule type="containsText" dxfId="123" priority="52" stopIfTrue="1" operator="containsText" text="Riesgo Bajo">
      <formula>NOT(ISERROR(SEARCH("Riesgo Bajo",F26)))</formula>
    </cfRule>
    <cfRule type="containsText" dxfId="122" priority="53" stopIfTrue="1" operator="containsText" text="Riesgo Alto">
      <formula>NOT(ISERROR(SEARCH("Riesgo Alto",F26)))</formula>
    </cfRule>
    <cfRule type="containsText" dxfId="121" priority="54" stopIfTrue="1" operator="containsText" text="Riesgo Extremo">
      <formula>NOT(ISERROR(SEARCH("Riesgo Extremo",F26)))</formula>
    </cfRule>
  </conditionalFormatting>
  <conditionalFormatting sqref="F26">
    <cfRule type="containsText" dxfId="120" priority="49" stopIfTrue="1" operator="containsText" text="Riesgo Extremo">
      <formula>NOT(ISERROR(SEARCH("Riesgo Extremo",F26)))</formula>
    </cfRule>
  </conditionalFormatting>
  <conditionalFormatting sqref="F28">
    <cfRule type="containsText" dxfId="119" priority="44" stopIfTrue="1" operator="containsText" text="Riesgo Alto">
      <formula>NOT(ISERROR(SEARCH("Riesgo Alto",F28)))</formula>
    </cfRule>
    <cfRule type="containsText" dxfId="118" priority="45" stopIfTrue="1" operator="containsText" text="Riesgo Moderado">
      <formula>NOT(ISERROR(SEARCH("Riesgo Moderado",F28)))</formula>
    </cfRule>
    <cfRule type="containsText" dxfId="117" priority="46" stopIfTrue="1" operator="containsText" text="Riesgo Bajo">
      <formula>NOT(ISERROR(SEARCH("Riesgo Bajo",F28)))</formula>
    </cfRule>
    <cfRule type="containsText" dxfId="116" priority="47" stopIfTrue="1" operator="containsText" text="Riesgo Alto">
      <formula>NOT(ISERROR(SEARCH("Riesgo Alto",F28)))</formula>
    </cfRule>
    <cfRule type="containsText" dxfId="115" priority="48" stopIfTrue="1" operator="containsText" text="Riesgo Extremo">
      <formula>NOT(ISERROR(SEARCH("Riesgo Extremo",F28)))</formula>
    </cfRule>
  </conditionalFormatting>
  <conditionalFormatting sqref="F28">
    <cfRule type="containsText" dxfId="114" priority="43" stopIfTrue="1" operator="containsText" text="Riesgo Extremo">
      <formula>NOT(ISERROR(SEARCH("Riesgo Extremo",F28)))</formula>
    </cfRule>
  </conditionalFormatting>
  <conditionalFormatting sqref="AF29">
    <cfRule type="containsText" dxfId="113" priority="32" stopIfTrue="1" operator="containsText" text="Riesgo Alto">
      <formula>NOT(ISERROR(SEARCH("Riesgo Alto",AF29)))</formula>
    </cfRule>
    <cfRule type="containsText" dxfId="112" priority="33" stopIfTrue="1" operator="containsText" text="Riesgo Moderado">
      <formula>NOT(ISERROR(SEARCH("Riesgo Moderado",AF29)))</formula>
    </cfRule>
    <cfRule type="containsText" dxfId="111" priority="34" stopIfTrue="1" operator="containsText" text="Riesgo Bajo">
      <formula>NOT(ISERROR(SEARCH("Riesgo Bajo",AF29)))</formula>
    </cfRule>
    <cfRule type="containsText" dxfId="110" priority="35" stopIfTrue="1" operator="containsText" text="Riesgo Alto">
      <formula>NOT(ISERROR(SEARCH("Riesgo Alto",AF29)))</formula>
    </cfRule>
    <cfRule type="containsText" dxfId="109" priority="36" stopIfTrue="1" operator="containsText" text="Riesgo Extremo">
      <formula>NOT(ISERROR(SEARCH("Riesgo Extremo",AF29)))</formula>
    </cfRule>
  </conditionalFormatting>
  <conditionalFormatting sqref="AF29">
    <cfRule type="containsText" dxfId="108" priority="31" stopIfTrue="1" operator="containsText" text="Riesgo Extremo">
      <formula>NOT(ISERROR(SEARCH("Riesgo Extremo",AF29)))</formula>
    </cfRule>
  </conditionalFormatting>
  <conditionalFormatting sqref="F30">
    <cfRule type="containsText" dxfId="107" priority="26" stopIfTrue="1" operator="containsText" text="Riesgo Alto">
      <formula>NOT(ISERROR(SEARCH("Riesgo Alto",F30)))</formula>
    </cfRule>
    <cfRule type="containsText" dxfId="106" priority="27" stopIfTrue="1" operator="containsText" text="Riesgo Moderado">
      <formula>NOT(ISERROR(SEARCH("Riesgo Moderado",F30)))</formula>
    </cfRule>
    <cfRule type="containsText" dxfId="105" priority="28" stopIfTrue="1" operator="containsText" text="Riesgo Bajo">
      <formula>NOT(ISERROR(SEARCH("Riesgo Bajo",F30)))</formula>
    </cfRule>
    <cfRule type="containsText" dxfId="104" priority="29" stopIfTrue="1" operator="containsText" text="Riesgo Alto">
      <formula>NOT(ISERROR(SEARCH("Riesgo Alto",F30)))</formula>
    </cfRule>
    <cfRule type="containsText" dxfId="103" priority="30" stopIfTrue="1" operator="containsText" text="Riesgo Extremo">
      <formula>NOT(ISERROR(SEARCH("Riesgo Extremo",F30)))</formula>
    </cfRule>
  </conditionalFormatting>
  <conditionalFormatting sqref="F30">
    <cfRule type="containsText" dxfId="102" priority="25" stopIfTrue="1" operator="containsText" text="Riesgo Extremo">
      <formula>NOT(ISERROR(SEARCH("Riesgo Extremo",F30)))</formula>
    </cfRule>
  </conditionalFormatting>
  <conditionalFormatting sqref="AF25">
    <cfRule type="containsText" dxfId="101" priority="20" stopIfTrue="1" operator="containsText" text="Riesgo Alto">
      <formula>NOT(ISERROR(SEARCH("Riesgo Alto",AF25)))</formula>
    </cfRule>
    <cfRule type="containsText" dxfId="100" priority="21" stopIfTrue="1" operator="containsText" text="Riesgo Moderado">
      <formula>NOT(ISERROR(SEARCH("Riesgo Moderado",AF25)))</formula>
    </cfRule>
    <cfRule type="containsText" dxfId="99" priority="22" stopIfTrue="1" operator="containsText" text="Riesgo Bajo">
      <formula>NOT(ISERROR(SEARCH("Riesgo Bajo",AF25)))</formula>
    </cfRule>
    <cfRule type="containsText" dxfId="98" priority="23" stopIfTrue="1" operator="containsText" text="Riesgo Alto">
      <formula>NOT(ISERROR(SEARCH("Riesgo Alto",AF25)))</formula>
    </cfRule>
    <cfRule type="containsText" dxfId="97" priority="24" stopIfTrue="1" operator="containsText" text="Riesgo Extremo">
      <formula>NOT(ISERROR(SEARCH("Riesgo Extremo",AF25)))</formula>
    </cfRule>
  </conditionalFormatting>
  <conditionalFormatting sqref="AF25">
    <cfRule type="containsText" dxfId="96" priority="19" stopIfTrue="1" operator="containsText" text="Riesgo Extremo">
      <formula>NOT(ISERROR(SEARCH("Riesgo Extremo",AF25)))</formula>
    </cfRule>
  </conditionalFormatting>
  <conditionalFormatting sqref="AF23:AF24">
    <cfRule type="containsText" dxfId="95" priority="8" stopIfTrue="1" operator="containsText" text="Riesgo Alto">
      <formula>NOT(ISERROR(SEARCH("Riesgo Alto",AF23)))</formula>
    </cfRule>
    <cfRule type="containsText" dxfId="94" priority="9" stopIfTrue="1" operator="containsText" text="Riesgo Moderado">
      <formula>NOT(ISERROR(SEARCH("Riesgo Moderado",AF23)))</formula>
    </cfRule>
    <cfRule type="containsText" dxfId="93" priority="10" stopIfTrue="1" operator="containsText" text="Riesgo Bajo">
      <formula>NOT(ISERROR(SEARCH("Riesgo Bajo",AF23)))</formula>
    </cfRule>
    <cfRule type="containsText" dxfId="92" priority="11" stopIfTrue="1" operator="containsText" text="Riesgo Alto">
      <formula>NOT(ISERROR(SEARCH("Riesgo Alto",AF23)))</formula>
    </cfRule>
    <cfRule type="containsText" dxfId="91" priority="12" stopIfTrue="1" operator="containsText" text="Riesgo Extremo">
      <formula>NOT(ISERROR(SEARCH("Riesgo Extremo",AF23)))</formula>
    </cfRule>
  </conditionalFormatting>
  <conditionalFormatting sqref="AF23:AF24">
    <cfRule type="containsText" dxfId="90" priority="7" stopIfTrue="1" operator="containsText" text="Riesgo Extremo">
      <formula>NOT(ISERROR(SEARCH("Riesgo Extremo",AF23)))</formula>
    </cfRule>
  </conditionalFormatting>
  <conditionalFormatting sqref="AF27">
    <cfRule type="containsText" dxfId="89" priority="2" stopIfTrue="1" operator="containsText" text="Riesgo Alto">
      <formula>NOT(ISERROR(SEARCH("Riesgo Alto",AF27)))</formula>
    </cfRule>
    <cfRule type="containsText" dxfId="88" priority="3" stopIfTrue="1" operator="containsText" text="Riesgo Moderado">
      <formula>NOT(ISERROR(SEARCH("Riesgo Moderado",AF27)))</formula>
    </cfRule>
    <cfRule type="containsText" dxfId="87" priority="4" stopIfTrue="1" operator="containsText" text="Riesgo Bajo">
      <formula>NOT(ISERROR(SEARCH("Riesgo Bajo",AF27)))</formula>
    </cfRule>
    <cfRule type="containsText" dxfId="86" priority="5" stopIfTrue="1" operator="containsText" text="Riesgo Alto">
      <formula>NOT(ISERROR(SEARCH("Riesgo Alto",AF27)))</formula>
    </cfRule>
    <cfRule type="containsText" dxfId="85" priority="6" stopIfTrue="1" operator="containsText" text="Riesgo Extremo">
      <formula>NOT(ISERROR(SEARCH("Riesgo Extremo",AF27)))</formula>
    </cfRule>
  </conditionalFormatting>
  <conditionalFormatting sqref="AF27">
    <cfRule type="containsText" dxfId="84" priority="1" stopIfTrue="1" operator="containsText" text="Riesgo Extremo">
      <formula>NOT(ISERROR(SEARCH("Riesgo Extremo",AF27)))</formula>
    </cfRule>
  </conditionalFormatting>
  <dataValidations count="2">
    <dataValidation type="list" allowBlank="1" showInputMessage="1" showErrorMessage="1" errorTitle="ERROR" error="Este valor no es permitido" sqref="G19 G27 G29 G21:G25" xr:uid="{00000000-0002-0000-0600-000000000000}">
      <formula1>EXISTENCONTROLES</formula1>
    </dataValidation>
    <dataValidation type="list" allowBlank="1" showInputMessage="1" showErrorMessage="1" errorTitle="Error" error="Esta opción no está permitida" sqref="AI19 AI21:AI30" xr:uid="{00000000-0002-0000-0600-000001000000}">
      <formula1>OPCIONESDEMANEJO</formula1>
    </dataValidation>
  </dataValidations>
  <printOptions horizontalCentered="1" verticalCentered="1"/>
  <pageMargins left="0.39370078740157483" right="0" top="0" bottom="0" header="0" footer="0"/>
  <pageSetup paperSize="14" scale="41" orientation="landscape" horizontalDpi="4294967294" r:id="rId1"/>
  <headerFooter alignWithMargins="0"/>
  <rowBreaks count="1" manualBreakCount="1">
    <brk id="24" max="4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2000000}">
          <x14:formula1>
            <xm:f>DB!$N$12:$N$13</xm:f>
          </x14:formula1>
          <xm:sqref>X19 X21:X30</xm:sqref>
        </x14:dataValidation>
        <x14:dataValidation type="list" allowBlank="1" showInputMessage="1" showErrorMessage="1" xr:uid="{00000000-0002-0000-0600-000003000000}">
          <x14:formula1>
            <xm:f>DB!$N$12:$N$14</xm:f>
          </x14:formula1>
          <xm:sqref>Y19 Y21:Y30</xm:sqref>
        </x14:dataValidation>
        <x14:dataValidation type="list" allowBlank="1" showInputMessage="1" showErrorMessage="1" xr:uid="{00000000-0002-0000-0600-000004000000}">
          <x14:formula1>
            <xm:f>DB!$I$12:$I$13</xm:f>
          </x14:formula1>
          <xm:sqref>N19 N21:N30</xm:sqref>
        </x14:dataValidation>
        <x14:dataValidation type="list" allowBlank="1" showInputMessage="1" showErrorMessage="1" xr:uid="{00000000-0002-0000-0600-000005000000}">
          <x14:formula1>
            <xm:f>DB!$H$12:$H$13</xm:f>
          </x14:formula1>
          <xm:sqref>M19 M21:M30</xm:sqref>
        </x14:dataValidation>
        <x14:dataValidation type="list" allowBlank="1" showInputMessage="1" showErrorMessage="1" xr:uid="{00000000-0002-0000-0600-000006000000}">
          <x14:formula1>
            <xm:f>DB!$D$12:$D$13</xm:f>
          </x14:formula1>
          <xm:sqref>I19 I21:I30</xm:sqref>
        </x14:dataValidation>
        <x14:dataValidation type="list" allowBlank="1" showInputMessage="1" showErrorMessage="1" xr:uid="{00000000-0002-0000-0600-000007000000}">
          <x14:formula1>
            <xm:f>DB!$J$12:$J$14</xm:f>
          </x14:formula1>
          <xm:sqref>O19 O21:O30</xm:sqref>
        </x14:dataValidation>
        <x14:dataValidation type="list" allowBlank="1" showInputMessage="1" showErrorMessage="1" xr:uid="{00000000-0002-0000-0600-000008000000}">
          <x14:formula1>
            <xm:f>DB!$G$12:$G$14</xm:f>
          </x14:formula1>
          <xm:sqref>L19 L21:L30</xm:sqref>
        </x14:dataValidation>
        <x14:dataValidation type="list" allowBlank="1" showInputMessage="1" showErrorMessage="1" xr:uid="{00000000-0002-0000-0600-000009000000}">
          <x14:formula1>
            <xm:f>DB!$F$12:$F$13</xm:f>
          </x14:formula1>
          <xm:sqref>K19 K21:K30</xm:sqref>
        </x14:dataValidation>
        <x14:dataValidation type="list" allowBlank="1" showInputMessage="1" showErrorMessage="1" xr:uid="{00000000-0002-0000-0600-00000A000000}">
          <x14:formula1>
            <xm:f>DB!$E$12:$E$13</xm:f>
          </x14:formula1>
          <xm:sqref>J19 J21:J30</xm:sqref>
        </x14:dataValidation>
        <x14:dataValidation type="list" allowBlank="1" showInputMessage="1" showErrorMessage="1" xr:uid="{00000000-0002-0000-0600-00000B000000}">
          <x14:formula1>
            <xm:f>DB!$L$12:$L$14</xm:f>
          </x14:formula1>
          <xm:sqref>R19 R21:R30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66"/>
  <sheetViews>
    <sheetView zoomScale="55" zoomScaleNormal="55" zoomScalePageLayoutView="55" workbookViewId="0">
      <selection activeCell="C7" sqref="C7"/>
    </sheetView>
  </sheetViews>
  <sheetFormatPr baseColWidth="10" defaultColWidth="11.42578125" defaultRowHeight="18.75" x14ac:dyDescent="0.25"/>
  <cols>
    <col min="1" max="1" width="73.140625" style="80" customWidth="1"/>
    <col min="2" max="2" width="44.42578125" style="80" customWidth="1"/>
    <col min="3" max="3" width="77.42578125" style="80" customWidth="1"/>
    <col min="4" max="4" width="41.42578125" style="80" customWidth="1"/>
    <col min="5" max="5" width="39.28515625" style="80" customWidth="1"/>
    <col min="6" max="6" width="11.42578125" style="80"/>
    <col min="7" max="7" width="14.42578125" style="80" customWidth="1"/>
    <col min="8" max="8" width="34.28515625" style="80" customWidth="1"/>
    <col min="9" max="9" width="63.42578125" style="81" customWidth="1"/>
    <col min="10" max="10" width="27.140625" style="79" customWidth="1"/>
    <col min="11" max="11" width="29.85546875" style="79" customWidth="1"/>
    <col min="12" max="12" width="46.85546875" style="77" customWidth="1"/>
    <col min="13" max="13" width="45.42578125" style="77" customWidth="1"/>
    <col min="14" max="14" width="16" style="77" customWidth="1"/>
    <col min="15" max="19" width="11.42578125" style="77"/>
    <col min="20" max="20" width="26.85546875" style="77" customWidth="1"/>
    <col min="21" max="21" width="5" style="80" customWidth="1"/>
    <col min="22" max="22" width="11.42578125" style="80"/>
    <col min="23" max="23" width="45.42578125" style="80" customWidth="1"/>
    <col min="24" max="24" width="13.42578125" style="80" customWidth="1"/>
    <col min="25" max="25" width="11.42578125" style="80"/>
    <col min="26" max="26" width="14.140625" style="80" customWidth="1"/>
    <col min="27" max="27" width="13.140625" style="80" customWidth="1"/>
    <col min="28" max="28" width="11.42578125" style="80"/>
    <col min="29" max="29" width="15.85546875" style="80" customWidth="1"/>
    <col min="30" max="30" width="26" style="80" customWidth="1"/>
    <col min="31" max="16384" width="11.42578125" style="80"/>
  </cols>
  <sheetData>
    <row r="1" spans="1:12" s="77" customFormat="1" ht="19.5" thickBot="1" x14ac:dyDescent="0.3">
      <c r="I1" s="78"/>
      <c r="J1" s="79"/>
      <c r="K1" s="79"/>
    </row>
    <row r="2" spans="1:12" s="77" customFormat="1" ht="44.25" customHeight="1" thickBot="1" x14ac:dyDescent="0.3">
      <c r="A2" s="704" t="s">
        <v>327</v>
      </c>
      <c r="B2" s="705"/>
      <c r="C2" s="705"/>
      <c r="D2" s="705"/>
      <c r="E2" s="705"/>
      <c r="F2" s="705"/>
      <c r="G2" s="705"/>
      <c r="H2" s="705"/>
      <c r="I2" s="705"/>
      <c r="J2" s="705"/>
      <c r="K2" s="705"/>
      <c r="L2" s="706"/>
    </row>
    <row r="3" spans="1:12" s="77" customFormat="1" ht="29.25" customHeight="1" thickBot="1" x14ac:dyDescent="0.3">
      <c r="A3" s="101"/>
      <c r="B3" s="102"/>
      <c r="C3" s="102"/>
      <c r="D3" s="102"/>
      <c r="E3" s="102"/>
      <c r="F3" s="102"/>
      <c r="G3" s="102"/>
      <c r="H3" s="102"/>
      <c r="I3" s="102"/>
      <c r="J3" s="103"/>
      <c r="K3" s="79"/>
      <c r="L3" s="104"/>
    </row>
    <row r="4" spans="1:12" s="77" customFormat="1" ht="77.25" customHeight="1" thickBot="1" x14ac:dyDescent="0.3">
      <c r="A4" s="707" t="s">
        <v>328</v>
      </c>
      <c r="B4" s="708"/>
      <c r="C4" s="709"/>
      <c r="D4" s="683" t="s">
        <v>329</v>
      </c>
      <c r="E4" s="683" t="s">
        <v>8</v>
      </c>
      <c r="F4" s="686" t="s">
        <v>300</v>
      </c>
      <c r="G4" s="687"/>
      <c r="H4" s="687"/>
      <c r="I4" s="687"/>
      <c r="J4" s="687"/>
      <c r="K4" s="688"/>
      <c r="L4" s="105"/>
    </row>
    <row r="5" spans="1:12" s="77" customFormat="1" ht="281.25" customHeight="1" thickBot="1" x14ac:dyDescent="0.3">
      <c r="A5" s="106" t="s">
        <v>330</v>
      </c>
      <c r="B5" s="107" t="s">
        <v>240</v>
      </c>
      <c r="C5" s="108" t="s">
        <v>241</v>
      </c>
      <c r="D5" s="684"/>
      <c r="E5" s="685"/>
      <c r="F5" s="109" t="s">
        <v>331</v>
      </c>
      <c r="G5" s="109" t="s">
        <v>332</v>
      </c>
      <c r="H5" s="109" t="s">
        <v>333</v>
      </c>
      <c r="I5" s="109" t="s">
        <v>331</v>
      </c>
      <c r="J5" s="109" t="s">
        <v>332</v>
      </c>
      <c r="K5" s="109" t="s">
        <v>334</v>
      </c>
      <c r="L5" s="110" t="s">
        <v>302</v>
      </c>
    </row>
    <row r="6" spans="1:12" s="77" customFormat="1" ht="233.25" customHeight="1" x14ac:dyDescent="0.25">
      <c r="A6" s="111" t="s">
        <v>335</v>
      </c>
      <c r="B6" s="112" t="s">
        <v>336</v>
      </c>
      <c r="C6" s="113" t="s">
        <v>337</v>
      </c>
      <c r="D6" s="114">
        <v>1</v>
      </c>
      <c r="E6" s="115" t="s">
        <v>338</v>
      </c>
      <c r="F6" s="116">
        <v>3</v>
      </c>
      <c r="G6" s="117">
        <v>7</v>
      </c>
      <c r="H6" s="118" t="s">
        <v>307</v>
      </c>
      <c r="I6" s="119">
        <v>1</v>
      </c>
      <c r="J6" s="119">
        <v>7</v>
      </c>
      <c r="K6" s="120" t="s">
        <v>339</v>
      </c>
      <c r="L6" s="121" t="s">
        <v>340</v>
      </c>
    </row>
    <row r="7" spans="1:12" s="77" customFormat="1" ht="350.25" customHeight="1" x14ac:dyDescent="0.25">
      <c r="A7" s="122" t="s">
        <v>341</v>
      </c>
      <c r="B7" s="123" t="s">
        <v>342</v>
      </c>
      <c r="C7" s="124" t="s">
        <v>343</v>
      </c>
      <c r="D7" s="125">
        <v>2</v>
      </c>
      <c r="E7" s="126" t="s">
        <v>344</v>
      </c>
      <c r="F7" s="127">
        <v>3</v>
      </c>
      <c r="G7" s="128">
        <v>11</v>
      </c>
      <c r="H7" s="129" t="s">
        <v>297</v>
      </c>
      <c r="I7" s="130">
        <v>1</v>
      </c>
      <c r="J7" s="130">
        <v>11</v>
      </c>
      <c r="K7" s="131" t="s">
        <v>298</v>
      </c>
      <c r="L7" s="132" t="s">
        <v>345</v>
      </c>
    </row>
    <row r="8" spans="1:12" s="77" customFormat="1" ht="233.25" customHeight="1" x14ac:dyDescent="0.25">
      <c r="A8" s="122" t="s">
        <v>346</v>
      </c>
      <c r="B8" s="123" t="s">
        <v>342</v>
      </c>
      <c r="C8" s="124" t="s">
        <v>347</v>
      </c>
      <c r="D8" s="125">
        <v>3</v>
      </c>
      <c r="E8" s="126" t="s">
        <v>348</v>
      </c>
      <c r="F8" s="127">
        <v>3</v>
      </c>
      <c r="G8" s="128">
        <v>6</v>
      </c>
      <c r="H8" s="129" t="s">
        <v>108</v>
      </c>
      <c r="I8" s="130">
        <v>3</v>
      </c>
      <c r="J8" s="130">
        <v>6</v>
      </c>
      <c r="K8" s="133" t="s">
        <v>349</v>
      </c>
      <c r="L8" s="134" t="s">
        <v>350</v>
      </c>
    </row>
    <row r="9" spans="1:12" s="77" customFormat="1" ht="93.75" customHeight="1" thickBot="1" x14ac:dyDescent="0.3">
      <c r="A9" s="674"/>
      <c r="B9" s="675"/>
      <c r="C9" s="676"/>
      <c r="D9" s="135">
        <v>4</v>
      </c>
      <c r="E9" s="136" t="s">
        <v>351</v>
      </c>
      <c r="F9" s="137">
        <v>3</v>
      </c>
      <c r="G9" s="138">
        <v>11</v>
      </c>
      <c r="H9" s="139" t="s">
        <v>297</v>
      </c>
      <c r="I9" s="140">
        <v>3</v>
      </c>
      <c r="J9" s="140">
        <v>11</v>
      </c>
      <c r="K9" s="141" t="s">
        <v>298</v>
      </c>
      <c r="L9" s="134" t="s">
        <v>352</v>
      </c>
    </row>
    <row r="10" spans="1:12" s="77" customFormat="1" ht="19.5" thickBot="1" x14ac:dyDescent="0.3">
      <c r="A10" s="677"/>
      <c r="B10" s="678"/>
      <c r="C10" s="679"/>
      <c r="D10" s="683" t="s">
        <v>329</v>
      </c>
      <c r="E10" s="683" t="s">
        <v>299</v>
      </c>
      <c r="F10" s="686" t="s">
        <v>300</v>
      </c>
      <c r="G10" s="687"/>
      <c r="H10" s="687"/>
      <c r="I10" s="687"/>
      <c r="J10" s="687"/>
      <c r="K10" s="688"/>
      <c r="L10" s="720" t="s">
        <v>302</v>
      </c>
    </row>
    <row r="11" spans="1:12" s="77" customFormat="1" ht="20.25" customHeight="1" thickBot="1" x14ac:dyDescent="0.3">
      <c r="A11" s="677"/>
      <c r="B11" s="678"/>
      <c r="C11" s="679"/>
      <c r="D11" s="684"/>
      <c r="E11" s="685"/>
      <c r="F11" s="686" t="s">
        <v>353</v>
      </c>
      <c r="G11" s="688"/>
      <c r="H11" s="686" t="s">
        <v>301</v>
      </c>
      <c r="I11" s="688"/>
      <c r="J11" s="697" t="s">
        <v>354</v>
      </c>
      <c r="K11" s="698"/>
      <c r="L11" s="698"/>
    </row>
    <row r="12" spans="1:12" s="77" customFormat="1" ht="123" customHeight="1" x14ac:dyDescent="0.25">
      <c r="A12" s="677"/>
      <c r="B12" s="678"/>
      <c r="C12" s="679"/>
      <c r="D12" s="723"/>
      <c r="E12" s="713"/>
      <c r="F12" s="715"/>
      <c r="G12" s="715"/>
      <c r="H12" s="715"/>
      <c r="I12" s="715"/>
      <c r="J12" s="715"/>
      <c r="K12" s="717"/>
      <c r="L12" s="719"/>
    </row>
    <row r="13" spans="1:12" s="77" customFormat="1" ht="42.75" customHeight="1" thickBot="1" x14ac:dyDescent="0.3">
      <c r="A13" s="680"/>
      <c r="B13" s="681"/>
      <c r="C13" s="682"/>
      <c r="D13" s="685"/>
      <c r="E13" s="714"/>
      <c r="F13" s="716"/>
      <c r="G13" s="716"/>
      <c r="H13" s="716"/>
      <c r="I13" s="716"/>
      <c r="J13" s="716"/>
      <c r="K13" s="718"/>
      <c r="L13" s="682"/>
    </row>
    <row r="14" spans="1:12" s="77" customFormat="1" ht="77.25" customHeight="1" thickBot="1" x14ac:dyDescent="0.3">
      <c r="A14" s="707" t="s">
        <v>356</v>
      </c>
      <c r="B14" s="708"/>
      <c r="C14" s="709"/>
      <c r="D14" s="683" t="s">
        <v>329</v>
      </c>
      <c r="E14" s="683" t="s">
        <v>8</v>
      </c>
      <c r="F14" s="686" t="s">
        <v>357</v>
      </c>
      <c r="G14" s="687"/>
      <c r="H14" s="687"/>
      <c r="I14" s="687"/>
      <c r="J14" s="687"/>
      <c r="K14" s="688"/>
      <c r="L14" s="105"/>
    </row>
    <row r="15" spans="1:12" s="77" customFormat="1" ht="281.25" customHeight="1" thickBot="1" x14ac:dyDescent="0.3">
      <c r="A15" s="106" t="s">
        <v>330</v>
      </c>
      <c r="B15" s="107" t="s">
        <v>240</v>
      </c>
      <c r="C15" s="108" t="s">
        <v>241</v>
      </c>
      <c r="D15" s="721"/>
      <c r="E15" s="722"/>
      <c r="F15" s="146" t="s">
        <v>331</v>
      </c>
      <c r="G15" s="146" t="s">
        <v>332</v>
      </c>
      <c r="H15" s="146" t="s">
        <v>333</v>
      </c>
      <c r="I15" s="146" t="s">
        <v>331</v>
      </c>
      <c r="J15" s="146" t="s">
        <v>332</v>
      </c>
      <c r="K15" s="146" t="s">
        <v>334</v>
      </c>
      <c r="L15" s="142" t="s">
        <v>302</v>
      </c>
    </row>
    <row r="16" spans="1:12" s="77" customFormat="1" ht="281.25" customHeight="1" x14ac:dyDescent="0.25">
      <c r="A16" s="155"/>
      <c r="B16" s="156"/>
      <c r="C16" s="156"/>
      <c r="D16" s="151"/>
      <c r="E16" s="161"/>
      <c r="F16" s="162"/>
      <c r="G16" s="162"/>
      <c r="H16" s="163"/>
      <c r="I16" s="152"/>
      <c r="J16" s="152"/>
      <c r="K16" s="163"/>
      <c r="L16" s="168"/>
    </row>
    <row r="17" spans="1:12" s="77" customFormat="1" ht="281.25" customHeight="1" x14ac:dyDescent="0.25">
      <c r="A17" s="157"/>
      <c r="B17" s="158"/>
      <c r="C17" s="158"/>
      <c r="D17" s="149"/>
      <c r="E17" s="164"/>
      <c r="F17" s="165"/>
      <c r="G17" s="165"/>
      <c r="H17" s="165"/>
      <c r="I17" s="150"/>
      <c r="J17" s="150"/>
      <c r="K17" s="169"/>
      <c r="L17" s="170"/>
    </row>
    <row r="18" spans="1:12" s="77" customFormat="1" ht="281.25" customHeight="1" thickBot="1" x14ac:dyDescent="0.3">
      <c r="A18" s="159"/>
      <c r="B18" s="160"/>
      <c r="C18" s="160"/>
      <c r="D18" s="153"/>
      <c r="E18" s="166"/>
      <c r="F18" s="167"/>
      <c r="G18" s="167"/>
      <c r="H18" s="167"/>
      <c r="I18" s="154"/>
      <c r="J18" s="154"/>
      <c r="K18" s="171"/>
      <c r="L18" s="172"/>
    </row>
    <row r="19" spans="1:12" s="77" customFormat="1" ht="281.25" customHeight="1" thickBot="1" x14ac:dyDescent="0.3">
      <c r="A19" s="147"/>
      <c r="B19" s="147"/>
      <c r="C19" s="147"/>
      <c r="D19" s="148"/>
      <c r="E19" s="148"/>
      <c r="F19" s="148"/>
      <c r="G19" s="148"/>
      <c r="H19" s="148"/>
      <c r="I19" s="148"/>
      <c r="J19" s="148"/>
      <c r="K19" s="148"/>
      <c r="L19" s="148"/>
    </row>
    <row r="20" spans="1:12" s="77" customFormat="1" ht="137.25" customHeight="1" thickBot="1" x14ac:dyDescent="0.3">
      <c r="A20" s="699" t="s">
        <v>122</v>
      </c>
      <c r="B20" s="700"/>
      <c r="C20" s="700"/>
      <c r="D20" s="701"/>
      <c r="E20" s="699" t="s">
        <v>4</v>
      </c>
      <c r="F20" s="700"/>
      <c r="G20" s="700"/>
      <c r="H20" s="701"/>
      <c r="I20" s="699" t="s">
        <v>13</v>
      </c>
      <c r="J20" s="700"/>
      <c r="K20" s="700"/>
      <c r="L20" s="701"/>
    </row>
    <row r="21" spans="1:12" s="77" customFormat="1" ht="149.25" customHeight="1" thickBot="1" x14ac:dyDescent="0.3">
      <c r="A21" s="143" t="s">
        <v>5</v>
      </c>
      <c r="B21" s="144"/>
      <c r="C21" s="702" t="s">
        <v>355</v>
      </c>
      <c r="D21" s="703"/>
      <c r="E21" s="702" t="s">
        <v>14</v>
      </c>
      <c r="F21" s="703"/>
      <c r="G21" s="702" t="s">
        <v>355</v>
      </c>
      <c r="H21" s="703"/>
      <c r="I21" s="145" t="s">
        <v>15</v>
      </c>
      <c r="J21" s="710" t="s">
        <v>196</v>
      </c>
      <c r="K21" s="711"/>
      <c r="L21" s="712"/>
    </row>
    <row r="22" spans="1:12" s="77" customFormat="1" ht="48.75" customHeight="1" x14ac:dyDescent="0.25">
      <c r="A22" s="173"/>
      <c r="B22" s="174"/>
      <c r="C22" s="724"/>
      <c r="D22" s="725"/>
      <c r="E22" s="726"/>
      <c r="F22" s="727"/>
      <c r="G22" s="724"/>
      <c r="H22" s="725"/>
      <c r="I22" s="728"/>
      <c r="J22" s="664"/>
      <c r="K22" s="665"/>
      <c r="L22" s="666"/>
    </row>
    <row r="23" spans="1:12" s="77" customFormat="1" ht="41.25" customHeight="1" x14ac:dyDescent="0.25">
      <c r="A23" s="175"/>
      <c r="B23" s="176"/>
      <c r="C23" s="689"/>
      <c r="D23" s="690"/>
      <c r="E23" s="693"/>
      <c r="F23" s="694"/>
      <c r="G23" s="689"/>
      <c r="H23" s="690"/>
      <c r="I23" s="729"/>
      <c r="J23" s="731"/>
      <c r="K23" s="732"/>
      <c r="L23" s="733"/>
    </row>
    <row r="24" spans="1:12" s="77" customFormat="1" ht="36.75" customHeight="1" thickBot="1" x14ac:dyDescent="0.3">
      <c r="A24" s="175"/>
      <c r="B24" s="176"/>
      <c r="C24" s="689"/>
      <c r="D24" s="690"/>
      <c r="E24" s="693"/>
      <c r="F24" s="694"/>
      <c r="G24" s="177"/>
      <c r="H24" s="178"/>
      <c r="I24" s="730"/>
      <c r="J24" s="667"/>
      <c r="K24" s="668"/>
      <c r="L24" s="669"/>
    </row>
    <row r="25" spans="1:12" s="77" customFormat="1" ht="40.5" customHeight="1" x14ac:dyDescent="0.25">
      <c r="A25" s="175"/>
      <c r="B25" s="176"/>
      <c r="C25" s="689"/>
      <c r="D25" s="690"/>
      <c r="E25" s="691"/>
      <c r="F25" s="692"/>
      <c r="G25" s="177"/>
      <c r="H25" s="178"/>
      <c r="I25" s="695"/>
      <c r="J25" s="664"/>
      <c r="K25" s="665"/>
      <c r="L25" s="666"/>
    </row>
    <row r="26" spans="1:12" s="77" customFormat="1" ht="57" customHeight="1" thickBot="1" x14ac:dyDescent="0.3">
      <c r="A26" s="179"/>
      <c r="B26" s="180"/>
      <c r="C26" s="670"/>
      <c r="D26" s="671"/>
      <c r="E26" s="672"/>
      <c r="F26" s="673"/>
      <c r="G26" s="670"/>
      <c r="H26" s="671"/>
      <c r="I26" s="696"/>
      <c r="J26" s="667"/>
      <c r="K26" s="668"/>
      <c r="L26" s="669"/>
    </row>
    <row r="27" spans="1:12" s="77" customFormat="1" ht="57" customHeight="1" x14ac:dyDescent="0.25">
      <c r="I27" s="78"/>
      <c r="J27" s="79"/>
      <c r="K27" s="79"/>
    </row>
    <row r="28" spans="1:12" s="77" customFormat="1" ht="56.25" customHeight="1" x14ac:dyDescent="0.25">
      <c r="I28" s="78"/>
      <c r="J28" s="79"/>
      <c r="K28" s="79"/>
    </row>
    <row r="29" spans="1:12" s="77" customFormat="1" x14ac:dyDescent="0.25">
      <c r="I29" s="78"/>
      <c r="J29" s="79"/>
      <c r="K29" s="79"/>
    </row>
    <row r="30" spans="1:12" s="77" customFormat="1" x14ac:dyDescent="0.25">
      <c r="I30" s="78"/>
      <c r="J30" s="79"/>
      <c r="K30" s="79"/>
    </row>
    <row r="31" spans="1:12" s="77" customFormat="1" x14ac:dyDescent="0.25">
      <c r="I31" s="78"/>
      <c r="J31" s="79"/>
      <c r="K31" s="79"/>
    </row>
    <row r="32" spans="1:12" s="77" customFormat="1" x14ac:dyDescent="0.25">
      <c r="I32" s="78"/>
      <c r="J32" s="79"/>
      <c r="K32" s="79"/>
    </row>
    <row r="33" spans="9:20" s="77" customFormat="1" x14ac:dyDescent="0.25">
      <c r="I33" s="78"/>
      <c r="J33" s="79"/>
      <c r="K33" s="79"/>
    </row>
    <row r="34" spans="9:20" s="77" customFormat="1" x14ac:dyDescent="0.25">
      <c r="I34" s="78"/>
      <c r="J34" s="79"/>
      <c r="K34" s="79"/>
    </row>
    <row r="35" spans="9:20" s="77" customFormat="1" x14ac:dyDescent="0.25">
      <c r="I35" s="78"/>
      <c r="J35" s="79"/>
      <c r="K35" s="79"/>
    </row>
    <row r="36" spans="9:20" x14ac:dyDescent="0.25">
      <c r="M36" s="80"/>
      <c r="N36" s="80"/>
      <c r="O36" s="80"/>
      <c r="P36" s="80"/>
      <c r="Q36" s="80"/>
      <c r="R36" s="80"/>
      <c r="S36" s="80"/>
      <c r="T36" s="80"/>
    </row>
    <row r="37" spans="9:20" x14ac:dyDescent="0.25">
      <c r="I37" s="80"/>
      <c r="J37" s="80"/>
      <c r="K37" s="80"/>
      <c r="L37" s="80"/>
      <c r="M37" s="80"/>
      <c r="N37" s="80"/>
      <c r="O37" s="80"/>
      <c r="P37" s="80"/>
      <c r="Q37" s="80"/>
      <c r="R37" s="80"/>
      <c r="S37" s="80"/>
      <c r="T37" s="80"/>
    </row>
    <row r="38" spans="9:20" x14ac:dyDescent="0.25">
      <c r="I38" s="80"/>
      <c r="J38" s="80"/>
      <c r="K38" s="80"/>
      <c r="L38" s="80"/>
      <c r="M38" s="80"/>
      <c r="N38" s="80"/>
      <c r="O38" s="80"/>
      <c r="P38" s="80"/>
      <c r="Q38" s="80"/>
      <c r="R38" s="80"/>
      <c r="S38" s="80"/>
      <c r="T38" s="80"/>
    </row>
    <row r="39" spans="9:20" x14ac:dyDescent="0.25">
      <c r="I39" s="80"/>
      <c r="J39" s="80"/>
      <c r="K39" s="80"/>
      <c r="L39" s="80"/>
      <c r="M39" s="80"/>
      <c r="N39" s="80"/>
      <c r="O39" s="80"/>
      <c r="P39" s="80"/>
      <c r="Q39" s="80"/>
      <c r="R39" s="80"/>
      <c r="S39" s="80"/>
      <c r="T39" s="80"/>
    </row>
    <row r="40" spans="9:20" x14ac:dyDescent="0.25">
      <c r="I40" s="80"/>
      <c r="J40" s="80"/>
      <c r="K40" s="80"/>
      <c r="L40" s="80"/>
      <c r="M40" s="80"/>
      <c r="N40" s="80"/>
      <c r="O40" s="80"/>
      <c r="P40" s="80"/>
      <c r="Q40" s="80"/>
      <c r="R40" s="80"/>
      <c r="S40" s="80"/>
      <c r="T40" s="80"/>
    </row>
    <row r="41" spans="9:20" x14ac:dyDescent="0.25">
      <c r="I41" s="80"/>
      <c r="J41" s="80"/>
      <c r="K41" s="80"/>
      <c r="L41" s="80"/>
      <c r="M41" s="80"/>
      <c r="N41" s="80"/>
      <c r="O41" s="80"/>
      <c r="P41" s="80"/>
      <c r="Q41" s="80"/>
      <c r="R41" s="80"/>
      <c r="S41" s="80"/>
      <c r="T41" s="80"/>
    </row>
    <row r="42" spans="9:20" x14ac:dyDescent="0.25">
      <c r="I42" s="80"/>
      <c r="J42" s="80"/>
      <c r="K42" s="80"/>
      <c r="L42" s="80"/>
      <c r="M42" s="80"/>
      <c r="N42" s="80"/>
      <c r="O42" s="80"/>
      <c r="P42" s="80"/>
      <c r="Q42" s="80"/>
      <c r="R42" s="80"/>
      <c r="S42" s="80"/>
      <c r="T42" s="80"/>
    </row>
    <row r="43" spans="9:20" x14ac:dyDescent="0.25">
      <c r="I43" s="80"/>
      <c r="J43" s="80"/>
      <c r="K43" s="80"/>
      <c r="L43" s="80"/>
      <c r="M43" s="80"/>
      <c r="N43" s="80"/>
      <c r="O43" s="80"/>
      <c r="P43" s="80"/>
      <c r="Q43" s="80"/>
      <c r="R43" s="80"/>
      <c r="S43" s="80"/>
      <c r="T43" s="80"/>
    </row>
    <row r="44" spans="9:20" x14ac:dyDescent="0.25">
      <c r="I44" s="80"/>
      <c r="J44" s="80"/>
      <c r="K44" s="80"/>
      <c r="L44" s="80"/>
      <c r="M44" s="80"/>
      <c r="N44" s="80"/>
      <c r="O44" s="80"/>
      <c r="P44" s="80"/>
      <c r="Q44" s="80"/>
      <c r="R44" s="80"/>
      <c r="S44" s="80"/>
      <c r="T44" s="80"/>
    </row>
    <row r="45" spans="9:20" x14ac:dyDescent="0.25">
      <c r="I45" s="80"/>
      <c r="J45" s="80"/>
      <c r="K45" s="80"/>
      <c r="L45" s="80"/>
      <c r="M45" s="80"/>
      <c r="N45" s="80"/>
      <c r="O45" s="80"/>
      <c r="P45" s="80"/>
      <c r="Q45" s="80"/>
      <c r="R45" s="80"/>
      <c r="S45" s="80"/>
      <c r="T45" s="80"/>
    </row>
    <row r="46" spans="9:20" x14ac:dyDescent="0.25">
      <c r="I46" s="80"/>
      <c r="J46" s="80"/>
      <c r="K46" s="80"/>
      <c r="L46" s="80"/>
      <c r="M46" s="80"/>
      <c r="N46" s="80"/>
      <c r="O46" s="80"/>
      <c r="P46" s="80"/>
      <c r="Q46" s="80"/>
      <c r="R46" s="80"/>
      <c r="S46" s="80"/>
      <c r="T46" s="80"/>
    </row>
    <row r="47" spans="9:20" x14ac:dyDescent="0.25">
      <c r="I47" s="80"/>
      <c r="J47" s="80"/>
      <c r="K47" s="80"/>
      <c r="L47" s="80"/>
      <c r="M47" s="80"/>
      <c r="N47" s="80"/>
      <c r="O47" s="80"/>
      <c r="P47" s="80"/>
      <c r="Q47" s="80"/>
      <c r="R47" s="80"/>
      <c r="S47" s="80"/>
      <c r="T47" s="80"/>
    </row>
    <row r="48" spans="9:20" x14ac:dyDescent="0.25">
      <c r="I48" s="80"/>
      <c r="J48" s="80"/>
      <c r="K48" s="80"/>
      <c r="L48" s="80"/>
      <c r="M48" s="80"/>
      <c r="N48" s="80"/>
      <c r="O48" s="80"/>
      <c r="P48" s="80"/>
      <c r="Q48" s="80"/>
      <c r="R48" s="80"/>
      <c r="S48" s="80"/>
      <c r="T48" s="80"/>
    </row>
    <row r="49" spans="9:20" x14ac:dyDescent="0.25">
      <c r="I49" s="80"/>
      <c r="J49" s="80"/>
      <c r="K49" s="80"/>
      <c r="L49" s="80"/>
      <c r="M49" s="80"/>
      <c r="N49" s="80"/>
      <c r="O49" s="80"/>
      <c r="P49" s="80"/>
      <c r="Q49" s="80"/>
      <c r="R49" s="80"/>
      <c r="S49" s="80"/>
      <c r="T49" s="80"/>
    </row>
    <row r="50" spans="9:20" x14ac:dyDescent="0.25">
      <c r="I50" s="80"/>
      <c r="J50" s="80"/>
      <c r="K50" s="80"/>
      <c r="L50" s="80"/>
      <c r="M50" s="80"/>
      <c r="N50" s="80"/>
      <c r="O50" s="80"/>
      <c r="P50" s="80"/>
      <c r="Q50" s="80"/>
      <c r="R50" s="80"/>
      <c r="S50" s="80"/>
      <c r="T50" s="80"/>
    </row>
    <row r="51" spans="9:20" x14ac:dyDescent="0.25">
      <c r="I51" s="80"/>
      <c r="J51" s="80"/>
      <c r="K51" s="80"/>
      <c r="L51" s="80"/>
      <c r="M51" s="80"/>
      <c r="N51" s="80"/>
      <c r="O51" s="80"/>
      <c r="P51" s="80"/>
      <c r="Q51" s="80"/>
      <c r="R51" s="80"/>
      <c r="S51" s="80"/>
      <c r="T51" s="80"/>
    </row>
    <row r="52" spans="9:20" x14ac:dyDescent="0.25">
      <c r="I52" s="80"/>
      <c r="J52" s="80"/>
      <c r="K52" s="80"/>
      <c r="L52" s="80"/>
      <c r="M52" s="80"/>
      <c r="N52" s="80"/>
      <c r="O52" s="80"/>
      <c r="P52" s="80"/>
      <c r="Q52" s="80"/>
      <c r="R52" s="80"/>
      <c r="S52" s="80"/>
      <c r="T52" s="80"/>
    </row>
    <row r="53" spans="9:20" x14ac:dyDescent="0.25">
      <c r="I53" s="80"/>
      <c r="J53" s="80"/>
      <c r="K53" s="80"/>
      <c r="L53" s="80"/>
      <c r="M53" s="80"/>
      <c r="N53" s="80"/>
      <c r="O53" s="80"/>
      <c r="P53" s="80"/>
      <c r="Q53" s="80"/>
      <c r="R53" s="80"/>
      <c r="S53" s="80"/>
      <c r="T53" s="80"/>
    </row>
    <row r="54" spans="9:20" x14ac:dyDescent="0.25">
      <c r="I54" s="80"/>
      <c r="J54" s="80"/>
      <c r="K54" s="80"/>
      <c r="L54" s="80"/>
      <c r="M54" s="80"/>
      <c r="N54" s="80"/>
      <c r="O54" s="80"/>
      <c r="P54" s="80"/>
      <c r="Q54" s="80"/>
      <c r="R54" s="80"/>
      <c r="S54" s="80"/>
      <c r="T54" s="80"/>
    </row>
    <row r="55" spans="9:20" x14ac:dyDescent="0.25">
      <c r="I55" s="80"/>
      <c r="J55" s="80"/>
      <c r="K55" s="80"/>
      <c r="L55" s="80"/>
      <c r="M55" s="80"/>
      <c r="N55" s="80"/>
      <c r="O55" s="80"/>
      <c r="P55" s="80"/>
      <c r="Q55" s="80"/>
      <c r="R55" s="80"/>
      <c r="S55" s="80"/>
      <c r="T55" s="80"/>
    </row>
    <row r="56" spans="9:20" x14ac:dyDescent="0.25">
      <c r="I56" s="80"/>
      <c r="J56" s="80"/>
      <c r="K56" s="80"/>
      <c r="L56" s="80"/>
      <c r="M56" s="80"/>
      <c r="N56" s="80"/>
      <c r="O56" s="80"/>
      <c r="P56" s="80"/>
      <c r="Q56" s="80"/>
      <c r="R56" s="80"/>
      <c r="S56" s="80"/>
      <c r="T56" s="80"/>
    </row>
    <row r="57" spans="9:20" x14ac:dyDescent="0.25">
      <c r="I57" s="80"/>
      <c r="J57" s="80"/>
      <c r="K57" s="80"/>
      <c r="L57" s="80"/>
      <c r="M57" s="80"/>
      <c r="N57" s="80"/>
      <c r="O57" s="80"/>
      <c r="P57" s="80"/>
      <c r="Q57" s="80"/>
      <c r="R57" s="80"/>
      <c r="S57" s="80"/>
      <c r="T57" s="80"/>
    </row>
    <row r="58" spans="9:20" x14ac:dyDescent="0.25">
      <c r="I58" s="80"/>
      <c r="J58" s="80"/>
      <c r="K58" s="80"/>
      <c r="L58" s="80"/>
      <c r="M58" s="80"/>
      <c r="N58" s="80"/>
      <c r="O58" s="80"/>
      <c r="P58" s="80"/>
      <c r="Q58" s="80"/>
      <c r="R58" s="80"/>
      <c r="S58" s="80"/>
      <c r="T58" s="80"/>
    </row>
    <row r="59" spans="9:20" x14ac:dyDescent="0.25">
      <c r="I59" s="80"/>
      <c r="J59" s="80"/>
      <c r="K59" s="80"/>
      <c r="L59" s="80"/>
      <c r="M59" s="80"/>
      <c r="N59" s="80"/>
      <c r="O59" s="80"/>
      <c r="P59" s="80"/>
      <c r="Q59" s="80"/>
      <c r="R59" s="80"/>
      <c r="S59" s="80"/>
      <c r="T59" s="80"/>
    </row>
    <row r="60" spans="9:20" x14ac:dyDescent="0.25">
      <c r="I60" s="80"/>
      <c r="J60" s="80"/>
      <c r="K60" s="80"/>
      <c r="L60" s="80"/>
      <c r="M60" s="80"/>
      <c r="N60" s="80"/>
      <c r="O60" s="80"/>
      <c r="P60" s="80"/>
      <c r="Q60" s="80"/>
      <c r="R60" s="80"/>
      <c r="S60" s="80"/>
      <c r="T60" s="80"/>
    </row>
    <row r="61" spans="9:20" x14ac:dyDescent="0.25">
      <c r="I61" s="80"/>
      <c r="J61" s="80"/>
      <c r="K61" s="80"/>
      <c r="L61" s="80"/>
      <c r="M61" s="80"/>
      <c r="N61" s="80"/>
      <c r="O61" s="80"/>
      <c r="P61" s="80"/>
      <c r="Q61" s="80"/>
      <c r="R61" s="80"/>
      <c r="S61" s="80"/>
      <c r="T61" s="80"/>
    </row>
    <row r="62" spans="9:20" x14ac:dyDescent="0.25">
      <c r="I62" s="80"/>
      <c r="J62" s="80"/>
      <c r="K62" s="80"/>
      <c r="L62" s="80"/>
      <c r="M62" s="80"/>
      <c r="N62" s="80"/>
      <c r="O62" s="80"/>
      <c r="P62" s="80"/>
      <c r="Q62" s="80"/>
      <c r="R62" s="80"/>
      <c r="S62" s="80"/>
      <c r="T62" s="80"/>
    </row>
    <row r="63" spans="9:20" x14ac:dyDescent="0.25">
      <c r="I63" s="80"/>
      <c r="J63" s="80"/>
      <c r="K63" s="80"/>
      <c r="L63" s="80"/>
      <c r="M63" s="80"/>
      <c r="N63" s="80"/>
      <c r="O63" s="80"/>
      <c r="P63" s="80"/>
      <c r="Q63" s="80"/>
      <c r="R63" s="80"/>
      <c r="S63" s="80"/>
      <c r="T63" s="80"/>
    </row>
    <row r="64" spans="9:20" x14ac:dyDescent="0.25">
      <c r="I64" s="80"/>
      <c r="J64" s="80"/>
      <c r="K64" s="80"/>
      <c r="L64" s="80"/>
      <c r="M64" s="80"/>
      <c r="N64" s="80"/>
      <c r="O64" s="80"/>
      <c r="P64" s="80"/>
      <c r="Q64" s="80"/>
      <c r="R64" s="80"/>
      <c r="S64" s="80"/>
      <c r="T64" s="80"/>
    </row>
    <row r="65" spans="9:20" x14ac:dyDescent="0.25">
      <c r="I65" s="80"/>
      <c r="J65" s="80"/>
      <c r="K65" s="80"/>
      <c r="L65" s="80"/>
      <c r="M65" s="80"/>
      <c r="N65" s="80"/>
      <c r="O65" s="80"/>
      <c r="P65" s="80"/>
      <c r="Q65" s="80"/>
      <c r="R65" s="80"/>
      <c r="S65" s="80"/>
      <c r="T65" s="80"/>
    </row>
    <row r="66" spans="9:20" x14ac:dyDescent="0.25">
      <c r="I66" s="80"/>
      <c r="J66" s="80"/>
      <c r="K66" s="80"/>
      <c r="L66" s="80"/>
      <c r="M66" s="80"/>
      <c r="N66" s="80"/>
      <c r="O66" s="80"/>
      <c r="P66" s="80"/>
      <c r="Q66" s="80"/>
      <c r="R66" s="80"/>
      <c r="S66" s="80"/>
      <c r="T66" s="80"/>
    </row>
    <row r="67" spans="9:20" x14ac:dyDescent="0.25">
      <c r="I67" s="80"/>
      <c r="J67" s="80"/>
      <c r="K67" s="80"/>
      <c r="L67" s="80"/>
      <c r="M67" s="80"/>
      <c r="N67" s="80"/>
      <c r="O67" s="80"/>
      <c r="P67" s="80"/>
      <c r="Q67" s="80"/>
      <c r="R67" s="80"/>
      <c r="S67" s="80"/>
      <c r="T67" s="80"/>
    </row>
    <row r="68" spans="9:20" x14ac:dyDescent="0.25">
      <c r="I68" s="80"/>
      <c r="J68" s="80"/>
      <c r="K68" s="80"/>
      <c r="L68" s="80"/>
      <c r="M68" s="80"/>
      <c r="N68" s="80"/>
      <c r="O68" s="80"/>
      <c r="P68" s="80"/>
      <c r="Q68" s="80"/>
      <c r="R68" s="80"/>
      <c r="S68" s="80"/>
      <c r="T68" s="80"/>
    </row>
    <row r="69" spans="9:20" x14ac:dyDescent="0.25">
      <c r="I69" s="80"/>
      <c r="J69" s="80"/>
      <c r="K69" s="80"/>
      <c r="L69" s="80"/>
      <c r="M69" s="80"/>
      <c r="N69" s="80"/>
      <c r="O69" s="80"/>
      <c r="P69" s="80"/>
      <c r="Q69" s="80"/>
      <c r="R69" s="80"/>
      <c r="S69" s="80"/>
      <c r="T69" s="80"/>
    </row>
    <row r="70" spans="9:20" x14ac:dyDescent="0.25">
      <c r="I70" s="80"/>
      <c r="J70" s="80"/>
      <c r="K70" s="80"/>
      <c r="L70" s="80"/>
      <c r="M70" s="80"/>
      <c r="N70" s="80"/>
      <c r="O70" s="80"/>
      <c r="P70" s="80"/>
      <c r="Q70" s="80"/>
      <c r="R70" s="80"/>
      <c r="S70" s="80"/>
      <c r="T70" s="80"/>
    </row>
    <row r="71" spans="9:20" x14ac:dyDescent="0.25">
      <c r="I71" s="80"/>
      <c r="J71" s="80"/>
      <c r="K71" s="80"/>
      <c r="L71" s="80"/>
      <c r="M71" s="80"/>
      <c r="N71" s="80"/>
      <c r="O71" s="80"/>
      <c r="P71" s="80"/>
      <c r="Q71" s="80"/>
      <c r="R71" s="80"/>
      <c r="S71" s="80"/>
      <c r="T71" s="80"/>
    </row>
    <row r="72" spans="9:20" x14ac:dyDescent="0.25">
      <c r="I72" s="80"/>
      <c r="J72" s="80"/>
      <c r="K72" s="80"/>
      <c r="L72" s="80"/>
      <c r="M72" s="80"/>
      <c r="N72" s="80"/>
      <c r="O72" s="80"/>
      <c r="P72" s="80"/>
      <c r="Q72" s="80"/>
      <c r="R72" s="80"/>
      <c r="S72" s="80"/>
      <c r="T72" s="80"/>
    </row>
    <row r="73" spans="9:20" x14ac:dyDescent="0.25">
      <c r="I73" s="80"/>
      <c r="J73" s="80"/>
      <c r="K73" s="80"/>
      <c r="L73" s="80"/>
      <c r="M73" s="80"/>
      <c r="N73" s="80"/>
      <c r="O73" s="80"/>
      <c r="P73" s="80"/>
      <c r="Q73" s="80"/>
      <c r="R73" s="80"/>
      <c r="S73" s="80"/>
      <c r="T73" s="80"/>
    </row>
    <row r="74" spans="9:20" x14ac:dyDescent="0.25">
      <c r="I74" s="80"/>
      <c r="J74" s="80"/>
      <c r="K74" s="80"/>
      <c r="L74" s="80"/>
      <c r="M74" s="80"/>
      <c r="N74" s="80"/>
      <c r="O74" s="80"/>
      <c r="P74" s="80"/>
      <c r="Q74" s="80"/>
      <c r="R74" s="80"/>
      <c r="S74" s="80"/>
      <c r="T74" s="80"/>
    </row>
    <row r="75" spans="9:20" x14ac:dyDescent="0.25">
      <c r="I75" s="80"/>
      <c r="J75" s="80"/>
      <c r="K75" s="80"/>
      <c r="L75" s="80"/>
      <c r="M75" s="80"/>
      <c r="N75" s="80"/>
      <c r="O75" s="80"/>
      <c r="P75" s="80"/>
      <c r="Q75" s="80"/>
      <c r="R75" s="80"/>
      <c r="S75" s="80"/>
      <c r="T75" s="80"/>
    </row>
    <row r="76" spans="9:20" x14ac:dyDescent="0.25">
      <c r="I76" s="80"/>
      <c r="J76" s="80"/>
      <c r="K76" s="80"/>
      <c r="L76" s="80"/>
      <c r="M76" s="80"/>
      <c r="N76" s="80"/>
      <c r="O76" s="80"/>
      <c r="P76" s="80"/>
      <c r="Q76" s="80"/>
      <c r="R76" s="80"/>
      <c r="S76" s="80"/>
      <c r="T76" s="80"/>
    </row>
    <row r="77" spans="9:20" x14ac:dyDescent="0.25">
      <c r="I77" s="80"/>
      <c r="J77" s="80"/>
      <c r="K77" s="80"/>
      <c r="L77" s="80"/>
      <c r="M77" s="80"/>
      <c r="N77" s="80"/>
      <c r="O77" s="80"/>
      <c r="P77" s="80"/>
      <c r="Q77" s="80"/>
      <c r="R77" s="80"/>
      <c r="S77" s="80"/>
      <c r="T77" s="80"/>
    </row>
    <row r="78" spans="9:20" x14ac:dyDescent="0.25">
      <c r="I78" s="80"/>
      <c r="J78" s="80"/>
      <c r="K78" s="80"/>
      <c r="L78" s="80"/>
      <c r="M78" s="80"/>
      <c r="N78" s="80"/>
      <c r="O78" s="80"/>
      <c r="P78" s="80"/>
      <c r="Q78" s="80"/>
      <c r="R78" s="80"/>
      <c r="S78" s="80"/>
      <c r="T78" s="80"/>
    </row>
    <row r="79" spans="9:20" x14ac:dyDescent="0.25">
      <c r="I79" s="80"/>
      <c r="J79" s="80"/>
      <c r="K79" s="80"/>
      <c r="L79" s="80"/>
      <c r="M79" s="80"/>
      <c r="N79" s="80"/>
      <c r="O79" s="80"/>
      <c r="P79" s="80"/>
      <c r="Q79" s="80"/>
      <c r="R79" s="80"/>
      <c r="S79" s="80"/>
      <c r="T79" s="80"/>
    </row>
    <row r="80" spans="9:20" x14ac:dyDescent="0.25">
      <c r="I80" s="80"/>
      <c r="J80" s="80"/>
      <c r="K80" s="80"/>
      <c r="L80" s="80"/>
      <c r="M80" s="80"/>
      <c r="N80" s="80"/>
      <c r="O80" s="80"/>
      <c r="P80" s="80"/>
      <c r="Q80" s="80"/>
      <c r="R80" s="80"/>
      <c r="S80" s="80"/>
      <c r="T80" s="80"/>
    </row>
    <row r="81" spans="9:20" x14ac:dyDescent="0.25">
      <c r="I81" s="80"/>
      <c r="J81" s="80"/>
      <c r="K81" s="80"/>
      <c r="L81" s="80"/>
      <c r="M81" s="80"/>
      <c r="N81" s="80"/>
      <c r="O81" s="80"/>
      <c r="P81" s="80"/>
      <c r="Q81" s="80"/>
      <c r="R81" s="80"/>
      <c r="S81" s="80"/>
      <c r="T81" s="80"/>
    </row>
    <row r="82" spans="9:20" x14ac:dyDescent="0.25">
      <c r="I82" s="80"/>
      <c r="J82" s="80"/>
      <c r="K82" s="80"/>
      <c r="L82" s="80"/>
      <c r="M82" s="80"/>
      <c r="N82" s="80"/>
      <c r="O82" s="80"/>
      <c r="P82" s="80"/>
      <c r="Q82" s="80"/>
      <c r="R82" s="80"/>
      <c r="S82" s="80"/>
      <c r="T82" s="80"/>
    </row>
    <row r="83" spans="9:20" x14ac:dyDescent="0.25">
      <c r="I83" s="80"/>
      <c r="J83" s="80"/>
      <c r="K83" s="80"/>
      <c r="L83" s="80"/>
      <c r="M83" s="80"/>
      <c r="N83" s="80"/>
      <c r="O83" s="80"/>
      <c r="P83" s="80"/>
      <c r="Q83" s="80"/>
      <c r="R83" s="80"/>
      <c r="S83" s="80"/>
      <c r="T83" s="80"/>
    </row>
    <row r="84" spans="9:20" x14ac:dyDescent="0.25">
      <c r="I84" s="80"/>
      <c r="J84" s="80"/>
      <c r="K84" s="80"/>
      <c r="L84" s="80"/>
      <c r="M84" s="80"/>
      <c r="N84" s="80"/>
      <c r="O84" s="80"/>
      <c r="P84" s="80"/>
      <c r="Q84" s="80"/>
      <c r="R84" s="80"/>
      <c r="S84" s="80"/>
      <c r="T84" s="80"/>
    </row>
    <row r="85" spans="9:20" x14ac:dyDescent="0.25">
      <c r="I85" s="80"/>
      <c r="J85" s="80"/>
      <c r="K85" s="80"/>
      <c r="L85" s="80"/>
      <c r="M85" s="80"/>
      <c r="N85" s="80"/>
      <c r="O85" s="80"/>
      <c r="P85" s="80"/>
      <c r="Q85" s="80"/>
      <c r="R85" s="80"/>
      <c r="S85" s="80"/>
      <c r="T85" s="80"/>
    </row>
    <row r="86" spans="9:20" x14ac:dyDescent="0.25">
      <c r="I86" s="80"/>
      <c r="J86" s="80"/>
      <c r="K86" s="80"/>
      <c r="L86" s="80"/>
      <c r="M86" s="80"/>
      <c r="N86" s="80"/>
      <c r="O86" s="80"/>
      <c r="P86" s="80"/>
      <c r="Q86" s="80"/>
      <c r="R86" s="80"/>
      <c r="S86" s="80"/>
      <c r="T86" s="80"/>
    </row>
    <row r="87" spans="9:20" x14ac:dyDescent="0.25">
      <c r="I87" s="80"/>
      <c r="J87" s="80"/>
      <c r="K87" s="80"/>
      <c r="L87" s="80"/>
      <c r="M87" s="80"/>
      <c r="N87" s="80"/>
      <c r="O87" s="80"/>
      <c r="P87" s="80"/>
      <c r="Q87" s="80"/>
      <c r="R87" s="80"/>
      <c r="S87" s="80"/>
      <c r="T87" s="80"/>
    </row>
    <row r="88" spans="9:20" x14ac:dyDescent="0.25">
      <c r="I88" s="80"/>
      <c r="J88" s="80"/>
      <c r="K88" s="80"/>
      <c r="L88" s="80"/>
      <c r="M88" s="80"/>
      <c r="N88" s="80"/>
      <c r="O88" s="80"/>
      <c r="P88" s="80"/>
      <c r="Q88" s="80"/>
      <c r="R88" s="80"/>
      <c r="S88" s="80"/>
      <c r="T88" s="80"/>
    </row>
    <row r="89" spans="9:20" x14ac:dyDescent="0.25">
      <c r="I89" s="80"/>
      <c r="J89" s="80"/>
      <c r="K89" s="80"/>
      <c r="L89" s="80"/>
      <c r="M89" s="80"/>
      <c r="N89" s="80"/>
      <c r="O89" s="80"/>
      <c r="P89" s="80"/>
      <c r="Q89" s="80"/>
      <c r="R89" s="80"/>
      <c r="S89" s="80"/>
      <c r="T89" s="80"/>
    </row>
    <row r="90" spans="9:20" x14ac:dyDescent="0.25">
      <c r="I90" s="80"/>
      <c r="J90" s="80"/>
      <c r="K90" s="80"/>
      <c r="L90" s="80"/>
      <c r="M90" s="80"/>
      <c r="N90" s="80"/>
      <c r="O90" s="80"/>
      <c r="P90" s="80"/>
      <c r="Q90" s="80"/>
      <c r="R90" s="80"/>
      <c r="S90" s="80"/>
      <c r="T90" s="80"/>
    </row>
    <row r="91" spans="9:20" x14ac:dyDescent="0.25">
      <c r="I91" s="80"/>
      <c r="J91" s="80"/>
      <c r="K91" s="80"/>
      <c r="L91" s="80"/>
      <c r="M91" s="80"/>
      <c r="N91" s="80"/>
      <c r="O91" s="80"/>
      <c r="P91" s="80"/>
      <c r="Q91" s="80"/>
      <c r="R91" s="80"/>
      <c r="S91" s="80"/>
      <c r="T91" s="80"/>
    </row>
    <row r="92" spans="9:20" x14ac:dyDescent="0.25">
      <c r="I92" s="80"/>
      <c r="J92" s="80"/>
      <c r="K92" s="80"/>
      <c r="L92" s="80"/>
      <c r="M92" s="80"/>
      <c r="N92" s="80"/>
      <c r="O92" s="80"/>
      <c r="P92" s="80"/>
      <c r="Q92" s="80"/>
      <c r="R92" s="80"/>
      <c r="S92" s="80"/>
      <c r="T92" s="80"/>
    </row>
    <row r="93" spans="9:20" x14ac:dyDescent="0.25">
      <c r="I93" s="80"/>
      <c r="J93" s="80"/>
      <c r="K93" s="80"/>
      <c r="L93" s="80"/>
      <c r="M93" s="80"/>
      <c r="N93" s="80"/>
      <c r="O93" s="80"/>
      <c r="P93" s="80"/>
      <c r="Q93" s="80"/>
      <c r="R93" s="80"/>
      <c r="S93" s="80"/>
      <c r="T93" s="80"/>
    </row>
    <row r="94" spans="9:20" x14ac:dyDescent="0.25">
      <c r="I94" s="80"/>
      <c r="J94" s="80"/>
      <c r="K94" s="80"/>
      <c r="L94" s="80"/>
      <c r="M94" s="80"/>
      <c r="N94" s="80"/>
      <c r="O94" s="80"/>
      <c r="P94" s="80"/>
      <c r="Q94" s="80"/>
      <c r="R94" s="80"/>
      <c r="S94" s="80"/>
      <c r="T94" s="80"/>
    </row>
    <row r="95" spans="9:20" x14ac:dyDescent="0.25">
      <c r="I95" s="80"/>
      <c r="J95" s="80"/>
      <c r="K95" s="80"/>
      <c r="L95" s="80"/>
      <c r="M95" s="80"/>
      <c r="N95" s="80"/>
      <c r="O95" s="80"/>
      <c r="P95" s="80"/>
      <c r="Q95" s="80"/>
      <c r="R95" s="80"/>
      <c r="S95" s="80"/>
      <c r="T95" s="80"/>
    </row>
    <row r="96" spans="9:20" x14ac:dyDescent="0.25">
      <c r="I96" s="80"/>
      <c r="J96" s="80"/>
      <c r="K96" s="80"/>
      <c r="L96" s="80"/>
      <c r="M96" s="80"/>
      <c r="N96" s="80"/>
      <c r="O96" s="80"/>
      <c r="P96" s="80"/>
      <c r="Q96" s="80"/>
      <c r="R96" s="80"/>
      <c r="S96" s="80"/>
      <c r="T96" s="80"/>
    </row>
    <row r="97" spans="9:20" x14ac:dyDescent="0.25">
      <c r="I97" s="80"/>
      <c r="J97" s="80"/>
      <c r="K97" s="80"/>
      <c r="L97" s="80"/>
      <c r="M97" s="80"/>
      <c r="N97" s="80"/>
      <c r="O97" s="80"/>
      <c r="P97" s="80"/>
      <c r="Q97" s="80"/>
      <c r="R97" s="80"/>
      <c r="S97" s="80"/>
      <c r="T97" s="80"/>
    </row>
    <row r="98" spans="9:20" x14ac:dyDescent="0.25">
      <c r="I98" s="80"/>
      <c r="J98" s="80"/>
      <c r="K98" s="80"/>
      <c r="L98" s="80"/>
      <c r="M98" s="80"/>
      <c r="N98" s="80"/>
      <c r="O98" s="80"/>
      <c r="P98" s="80"/>
      <c r="Q98" s="80"/>
      <c r="R98" s="80"/>
      <c r="S98" s="80"/>
      <c r="T98" s="80"/>
    </row>
    <row r="99" spans="9:20" x14ac:dyDescent="0.25">
      <c r="I99" s="80"/>
      <c r="J99" s="80"/>
      <c r="K99" s="80"/>
      <c r="L99" s="80"/>
      <c r="M99" s="80"/>
      <c r="N99" s="80"/>
      <c r="O99" s="80"/>
      <c r="P99" s="80"/>
      <c r="Q99" s="80"/>
      <c r="R99" s="80"/>
      <c r="S99" s="80"/>
      <c r="T99" s="80"/>
    </row>
    <row r="100" spans="9:20" x14ac:dyDescent="0.25">
      <c r="I100" s="80"/>
      <c r="J100" s="80"/>
      <c r="K100" s="80"/>
      <c r="L100" s="80"/>
      <c r="M100" s="80"/>
      <c r="N100" s="80"/>
      <c r="O100" s="80"/>
      <c r="P100" s="80"/>
      <c r="Q100" s="80"/>
      <c r="R100" s="80"/>
      <c r="S100" s="80"/>
      <c r="T100" s="80"/>
    </row>
    <row r="101" spans="9:20" x14ac:dyDescent="0.25">
      <c r="I101" s="80"/>
      <c r="J101" s="80"/>
      <c r="K101" s="80"/>
      <c r="L101" s="80"/>
      <c r="M101" s="80"/>
      <c r="N101" s="80"/>
      <c r="O101" s="80"/>
      <c r="P101" s="80"/>
      <c r="Q101" s="80"/>
      <c r="R101" s="80"/>
      <c r="S101" s="80"/>
      <c r="T101" s="80"/>
    </row>
    <row r="102" spans="9:20" x14ac:dyDescent="0.25">
      <c r="I102" s="80"/>
      <c r="J102" s="80"/>
      <c r="K102" s="80"/>
      <c r="L102" s="80"/>
      <c r="M102" s="80"/>
      <c r="N102" s="80"/>
      <c r="O102" s="80"/>
      <c r="P102" s="80"/>
      <c r="Q102" s="80"/>
      <c r="R102" s="80"/>
      <c r="S102" s="80"/>
      <c r="T102" s="80"/>
    </row>
    <row r="103" spans="9:20" x14ac:dyDescent="0.25">
      <c r="I103" s="80"/>
      <c r="J103" s="80"/>
      <c r="K103" s="80"/>
      <c r="L103" s="80"/>
      <c r="M103" s="80"/>
      <c r="N103" s="80"/>
      <c r="O103" s="80"/>
      <c r="P103" s="80"/>
      <c r="Q103" s="80"/>
      <c r="R103" s="80"/>
      <c r="S103" s="80"/>
      <c r="T103" s="80"/>
    </row>
    <row r="104" spans="9:20" x14ac:dyDescent="0.25">
      <c r="I104" s="80"/>
      <c r="J104" s="80"/>
      <c r="K104" s="80"/>
      <c r="L104" s="80"/>
      <c r="M104" s="80"/>
      <c r="N104" s="80"/>
      <c r="O104" s="80"/>
      <c r="P104" s="80"/>
      <c r="Q104" s="80"/>
      <c r="R104" s="80"/>
      <c r="S104" s="80"/>
      <c r="T104" s="80"/>
    </row>
    <row r="105" spans="9:20" x14ac:dyDescent="0.25">
      <c r="I105" s="80"/>
      <c r="J105" s="80"/>
      <c r="K105" s="80"/>
      <c r="L105" s="80"/>
      <c r="M105" s="80"/>
      <c r="N105" s="80"/>
      <c r="O105" s="80"/>
      <c r="P105" s="80"/>
      <c r="Q105" s="80"/>
      <c r="R105" s="80"/>
      <c r="S105" s="80"/>
      <c r="T105" s="80"/>
    </row>
    <row r="106" spans="9:20" x14ac:dyDescent="0.25">
      <c r="I106" s="80"/>
      <c r="J106" s="80"/>
      <c r="K106" s="80"/>
      <c r="L106" s="80"/>
      <c r="M106" s="80"/>
      <c r="N106" s="80"/>
      <c r="O106" s="80"/>
      <c r="P106" s="80"/>
      <c r="Q106" s="80"/>
      <c r="R106" s="80"/>
      <c r="S106" s="80"/>
      <c r="T106" s="80"/>
    </row>
    <row r="107" spans="9:20" x14ac:dyDescent="0.25">
      <c r="I107" s="80"/>
      <c r="J107" s="80"/>
      <c r="K107" s="80"/>
      <c r="L107" s="80"/>
      <c r="M107" s="80"/>
      <c r="N107" s="80"/>
      <c r="O107" s="80"/>
      <c r="P107" s="80"/>
      <c r="Q107" s="80"/>
      <c r="R107" s="80"/>
      <c r="S107" s="80"/>
      <c r="T107" s="80"/>
    </row>
    <row r="108" spans="9:20" x14ac:dyDescent="0.25">
      <c r="I108" s="80"/>
      <c r="J108" s="80"/>
      <c r="K108" s="80"/>
      <c r="L108" s="80"/>
      <c r="M108" s="80"/>
      <c r="N108" s="80"/>
      <c r="O108" s="80"/>
      <c r="P108" s="80"/>
      <c r="Q108" s="80"/>
      <c r="R108" s="80"/>
      <c r="S108" s="80"/>
      <c r="T108" s="80"/>
    </row>
    <row r="109" spans="9:20" x14ac:dyDescent="0.25">
      <c r="I109" s="80"/>
      <c r="J109" s="80"/>
      <c r="K109" s="80"/>
      <c r="L109" s="80"/>
      <c r="M109" s="80"/>
      <c r="N109" s="80"/>
      <c r="O109" s="80"/>
      <c r="P109" s="80"/>
      <c r="Q109" s="80"/>
      <c r="R109" s="80"/>
      <c r="S109" s="80"/>
      <c r="T109" s="80"/>
    </row>
    <row r="110" spans="9:20" x14ac:dyDescent="0.25">
      <c r="I110" s="80"/>
      <c r="J110" s="80"/>
      <c r="K110" s="80"/>
      <c r="L110" s="80"/>
      <c r="M110" s="80"/>
      <c r="N110" s="80"/>
      <c r="O110" s="80"/>
      <c r="P110" s="80"/>
      <c r="Q110" s="80"/>
      <c r="R110" s="80"/>
      <c r="S110" s="80"/>
      <c r="T110" s="80"/>
    </row>
    <row r="111" spans="9:20" x14ac:dyDescent="0.25">
      <c r="I111" s="80"/>
      <c r="J111" s="80"/>
      <c r="K111" s="80"/>
      <c r="L111" s="80"/>
      <c r="M111" s="80"/>
      <c r="N111" s="80"/>
      <c r="O111" s="80"/>
      <c r="P111" s="80"/>
      <c r="Q111" s="80"/>
      <c r="R111" s="80"/>
      <c r="S111" s="80"/>
      <c r="T111" s="80"/>
    </row>
    <row r="112" spans="9:20" x14ac:dyDescent="0.25">
      <c r="I112" s="80"/>
      <c r="J112" s="80"/>
      <c r="K112" s="80"/>
      <c r="L112" s="80"/>
      <c r="M112" s="80"/>
      <c r="N112" s="80"/>
      <c r="O112" s="80"/>
      <c r="P112" s="80"/>
      <c r="Q112" s="80"/>
      <c r="R112" s="80"/>
      <c r="S112" s="80"/>
      <c r="T112" s="80"/>
    </row>
    <row r="113" spans="9:20" x14ac:dyDescent="0.25">
      <c r="I113" s="80"/>
      <c r="J113" s="80"/>
      <c r="K113" s="80"/>
      <c r="L113" s="80"/>
      <c r="M113" s="80"/>
      <c r="N113" s="80"/>
      <c r="O113" s="80"/>
      <c r="P113" s="80"/>
      <c r="Q113" s="80"/>
      <c r="R113" s="80"/>
      <c r="S113" s="80"/>
      <c r="T113" s="80"/>
    </row>
    <row r="114" spans="9:20" x14ac:dyDescent="0.25">
      <c r="I114" s="80"/>
      <c r="J114" s="80"/>
      <c r="K114" s="80"/>
      <c r="L114" s="80"/>
      <c r="M114" s="80"/>
      <c r="N114" s="80"/>
      <c r="O114" s="80"/>
      <c r="P114" s="80"/>
      <c r="Q114" s="80"/>
      <c r="R114" s="80"/>
      <c r="S114" s="80"/>
      <c r="T114" s="80"/>
    </row>
    <row r="115" spans="9:20" x14ac:dyDescent="0.25">
      <c r="I115" s="80"/>
      <c r="J115" s="80"/>
      <c r="K115" s="80"/>
      <c r="L115" s="80"/>
      <c r="M115" s="80"/>
      <c r="N115" s="80"/>
      <c r="O115" s="80"/>
      <c r="P115" s="80"/>
      <c r="Q115" s="80"/>
      <c r="R115" s="80"/>
      <c r="S115" s="80"/>
      <c r="T115" s="80"/>
    </row>
    <row r="116" spans="9:20" x14ac:dyDescent="0.25">
      <c r="I116" s="80"/>
      <c r="J116" s="80"/>
      <c r="K116" s="80"/>
      <c r="L116" s="80"/>
      <c r="M116" s="80"/>
      <c r="N116" s="80"/>
      <c r="O116" s="80"/>
      <c r="P116" s="80"/>
      <c r="Q116" s="80"/>
      <c r="R116" s="80"/>
      <c r="S116" s="80"/>
      <c r="T116" s="80"/>
    </row>
    <row r="117" spans="9:20" x14ac:dyDescent="0.25">
      <c r="I117" s="80"/>
      <c r="J117" s="80"/>
      <c r="K117" s="80"/>
      <c r="L117" s="80"/>
      <c r="M117" s="80"/>
      <c r="N117" s="80"/>
      <c r="O117" s="80"/>
      <c r="P117" s="80"/>
      <c r="Q117" s="80"/>
      <c r="R117" s="80"/>
      <c r="S117" s="80"/>
      <c r="T117" s="80"/>
    </row>
    <row r="118" spans="9:20" x14ac:dyDescent="0.25">
      <c r="I118" s="80"/>
      <c r="J118" s="80"/>
      <c r="K118" s="80"/>
      <c r="L118" s="80"/>
      <c r="M118" s="80"/>
      <c r="N118" s="80"/>
      <c r="O118" s="80"/>
      <c r="P118" s="80"/>
      <c r="Q118" s="80"/>
      <c r="R118" s="80"/>
      <c r="S118" s="80"/>
      <c r="T118" s="80"/>
    </row>
    <row r="119" spans="9:20" x14ac:dyDescent="0.25">
      <c r="I119" s="80"/>
      <c r="J119" s="80"/>
      <c r="K119" s="80"/>
      <c r="L119" s="80"/>
      <c r="M119" s="80"/>
      <c r="N119" s="80"/>
      <c r="O119" s="80"/>
      <c r="P119" s="80"/>
      <c r="Q119" s="80"/>
      <c r="R119" s="80"/>
      <c r="S119" s="80"/>
      <c r="T119" s="80"/>
    </row>
    <row r="120" spans="9:20" x14ac:dyDescent="0.25">
      <c r="I120" s="80"/>
      <c r="J120" s="80"/>
      <c r="K120" s="80"/>
      <c r="L120" s="80"/>
      <c r="M120" s="80"/>
      <c r="N120" s="80"/>
      <c r="O120" s="80"/>
      <c r="P120" s="80"/>
      <c r="Q120" s="80"/>
      <c r="R120" s="80"/>
      <c r="S120" s="80"/>
      <c r="T120" s="80"/>
    </row>
    <row r="121" spans="9:20" x14ac:dyDescent="0.25">
      <c r="I121" s="80"/>
      <c r="J121" s="80"/>
      <c r="K121" s="80"/>
      <c r="L121" s="80"/>
      <c r="M121" s="80"/>
      <c r="N121" s="80"/>
      <c r="O121" s="80"/>
      <c r="P121" s="80"/>
      <c r="Q121" s="80"/>
      <c r="R121" s="80"/>
      <c r="S121" s="80"/>
      <c r="T121" s="80"/>
    </row>
    <row r="122" spans="9:20" x14ac:dyDescent="0.25">
      <c r="I122" s="80"/>
      <c r="J122" s="80"/>
      <c r="K122" s="80"/>
      <c r="L122" s="80"/>
      <c r="M122" s="80"/>
      <c r="N122" s="80"/>
      <c r="O122" s="80"/>
      <c r="P122" s="80"/>
      <c r="Q122" s="80"/>
      <c r="R122" s="80"/>
      <c r="S122" s="80"/>
      <c r="T122" s="80"/>
    </row>
    <row r="123" spans="9:20" x14ac:dyDescent="0.25">
      <c r="I123" s="80"/>
      <c r="J123" s="80"/>
      <c r="K123" s="80"/>
      <c r="L123" s="80"/>
      <c r="M123" s="80"/>
      <c r="N123" s="80"/>
      <c r="O123" s="80"/>
      <c r="P123" s="80"/>
      <c r="Q123" s="80"/>
      <c r="R123" s="80"/>
      <c r="S123" s="80"/>
      <c r="T123" s="80"/>
    </row>
    <row r="124" spans="9:20" x14ac:dyDescent="0.25">
      <c r="I124" s="80"/>
      <c r="J124" s="80"/>
      <c r="K124" s="80"/>
      <c r="L124" s="80"/>
      <c r="M124" s="80"/>
      <c r="N124" s="80"/>
      <c r="O124" s="80"/>
      <c r="P124" s="80"/>
      <c r="Q124" s="80"/>
      <c r="R124" s="80"/>
      <c r="S124" s="80"/>
      <c r="T124" s="80"/>
    </row>
    <row r="125" spans="9:20" x14ac:dyDescent="0.25">
      <c r="I125" s="80"/>
      <c r="J125" s="80"/>
      <c r="K125" s="80"/>
      <c r="L125" s="80"/>
      <c r="M125" s="80"/>
      <c r="N125" s="80"/>
      <c r="O125" s="80"/>
      <c r="P125" s="80"/>
      <c r="Q125" s="80"/>
      <c r="R125" s="80"/>
      <c r="S125" s="80"/>
      <c r="T125" s="80"/>
    </row>
    <row r="126" spans="9:20" x14ac:dyDescent="0.25">
      <c r="I126" s="80"/>
      <c r="J126" s="80"/>
      <c r="K126" s="80"/>
      <c r="L126" s="80"/>
      <c r="M126" s="80"/>
      <c r="N126" s="80"/>
      <c r="O126" s="80"/>
      <c r="P126" s="80"/>
      <c r="Q126" s="80"/>
      <c r="R126" s="80"/>
      <c r="S126" s="80"/>
      <c r="T126" s="80"/>
    </row>
    <row r="127" spans="9:20" x14ac:dyDescent="0.25">
      <c r="I127" s="80"/>
      <c r="J127" s="80"/>
      <c r="K127" s="80"/>
      <c r="L127" s="80"/>
      <c r="M127" s="80"/>
      <c r="N127" s="80"/>
      <c r="O127" s="80"/>
      <c r="P127" s="80"/>
      <c r="Q127" s="80"/>
      <c r="R127" s="80"/>
      <c r="S127" s="80"/>
      <c r="T127" s="80"/>
    </row>
    <row r="128" spans="9:20" x14ac:dyDescent="0.25">
      <c r="I128" s="80"/>
      <c r="J128" s="80"/>
      <c r="K128" s="80"/>
      <c r="L128" s="80"/>
      <c r="M128" s="80"/>
      <c r="N128" s="80"/>
      <c r="O128" s="80"/>
      <c r="P128" s="80"/>
      <c r="Q128" s="80"/>
      <c r="R128" s="80"/>
      <c r="S128" s="80"/>
      <c r="T128" s="80"/>
    </row>
    <row r="129" spans="9:20" x14ac:dyDescent="0.25">
      <c r="I129" s="80"/>
      <c r="J129" s="80"/>
      <c r="K129" s="80"/>
      <c r="L129" s="80"/>
      <c r="M129" s="80"/>
      <c r="N129" s="80"/>
      <c r="O129" s="80"/>
      <c r="P129" s="80"/>
      <c r="Q129" s="80"/>
      <c r="R129" s="80"/>
      <c r="S129" s="80"/>
      <c r="T129" s="80"/>
    </row>
    <row r="130" spans="9:20" x14ac:dyDescent="0.25">
      <c r="I130" s="80"/>
      <c r="J130" s="80"/>
      <c r="K130" s="80"/>
      <c r="L130" s="80"/>
      <c r="M130" s="80"/>
      <c r="N130" s="80"/>
      <c r="O130" s="80"/>
      <c r="P130" s="80"/>
      <c r="Q130" s="80"/>
      <c r="R130" s="80"/>
      <c r="S130" s="80"/>
      <c r="T130" s="80"/>
    </row>
    <row r="131" spans="9:20" x14ac:dyDescent="0.25">
      <c r="I131" s="80"/>
      <c r="J131" s="80"/>
      <c r="K131" s="80"/>
      <c r="L131" s="80"/>
      <c r="M131" s="80"/>
      <c r="N131" s="80"/>
      <c r="O131" s="80"/>
      <c r="P131" s="80"/>
      <c r="Q131" s="80"/>
      <c r="R131" s="80"/>
      <c r="S131" s="80"/>
      <c r="T131" s="80"/>
    </row>
    <row r="132" spans="9:20" x14ac:dyDescent="0.25">
      <c r="I132" s="80"/>
      <c r="J132" s="80"/>
      <c r="K132" s="80"/>
      <c r="L132" s="80"/>
      <c r="M132" s="80"/>
      <c r="N132" s="80"/>
      <c r="O132" s="80"/>
      <c r="P132" s="80"/>
      <c r="Q132" s="80"/>
      <c r="R132" s="80"/>
      <c r="S132" s="80"/>
      <c r="T132" s="80"/>
    </row>
    <row r="133" spans="9:20" x14ac:dyDescent="0.25">
      <c r="I133" s="80"/>
      <c r="J133" s="80"/>
      <c r="K133" s="80"/>
      <c r="L133" s="80"/>
      <c r="M133" s="80"/>
      <c r="N133" s="80"/>
      <c r="O133" s="80"/>
      <c r="P133" s="80"/>
      <c r="Q133" s="80"/>
      <c r="R133" s="80"/>
      <c r="S133" s="80"/>
      <c r="T133" s="80"/>
    </row>
    <row r="134" spans="9:20" x14ac:dyDescent="0.25">
      <c r="I134" s="80"/>
      <c r="J134" s="80"/>
      <c r="K134" s="80"/>
      <c r="L134" s="80"/>
      <c r="M134" s="80"/>
      <c r="N134" s="80"/>
      <c r="O134" s="80"/>
      <c r="P134" s="80"/>
      <c r="Q134" s="80"/>
      <c r="R134" s="80"/>
      <c r="S134" s="80"/>
      <c r="T134" s="80"/>
    </row>
    <row r="135" spans="9:20" x14ac:dyDescent="0.25">
      <c r="I135" s="80"/>
      <c r="J135" s="80"/>
      <c r="K135" s="80"/>
      <c r="L135" s="80"/>
      <c r="M135" s="80"/>
      <c r="N135" s="80"/>
      <c r="O135" s="80"/>
      <c r="P135" s="80"/>
      <c r="Q135" s="80"/>
      <c r="R135" s="80"/>
      <c r="S135" s="80"/>
      <c r="T135" s="80"/>
    </row>
    <row r="136" spans="9:20" x14ac:dyDescent="0.25">
      <c r="I136" s="80"/>
      <c r="J136" s="80"/>
      <c r="K136" s="80"/>
      <c r="L136" s="80"/>
      <c r="M136" s="80"/>
      <c r="N136" s="80"/>
      <c r="O136" s="80"/>
      <c r="P136" s="80"/>
      <c r="Q136" s="80"/>
      <c r="R136" s="80"/>
      <c r="S136" s="80"/>
      <c r="T136" s="80"/>
    </row>
    <row r="137" spans="9:20" x14ac:dyDescent="0.25">
      <c r="I137" s="80"/>
      <c r="J137" s="80"/>
      <c r="K137" s="80"/>
      <c r="L137" s="80"/>
      <c r="M137" s="80"/>
      <c r="N137" s="80"/>
      <c r="O137" s="80"/>
      <c r="P137" s="80"/>
      <c r="Q137" s="80"/>
      <c r="R137" s="80"/>
      <c r="S137" s="80"/>
      <c r="T137" s="80"/>
    </row>
    <row r="138" spans="9:20" x14ac:dyDescent="0.25">
      <c r="I138" s="80"/>
      <c r="J138" s="80"/>
      <c r="K138" s="80"/>
      <c r="L138" s="80"/>
      <c r="M138" s="80"/>
      <c r="N138" s="80"/>
      <c r="O138" s="80"/>
      <c r="P138" s="80"/>
      <c r="Q138" s="80"/>
      <c r="R138" s="80"/>
      <c r="S138" s="80"/>
      <c r="T138" s="80"/>
    </row>
    <row r="139" spans="9:20" x14ac:dyDescent="0.25">
      <c r="I139" s="80"/>
      <c r="J139" s="80"/>
      <c r="K139" s="80"/>
      <c r="L139" s="80"/>
      <c r="M139" s="80"/>
      <c r="N139" s="80"/>
      <c r="O139" s="80"/>
      <c r="P139" s="80"/>
      <c r="Q139" s="80"/>
      <c r="R139" s="80"/>
      <c r="S139" s="80"/>
      <c r="T139" s="80"/>
    </row>
    <row r="140" spans="9:20" x14ac:dyDescent="0.25">
      <c r="I140" s="80"/>
      <c r="J140" s="80"/>
      <c r="K140" s="80"/>
      <c r="L140" s="80"/>
      <c r="M140" s="80"/>
      <c r="N140" s="80"/>
      <c r="O140" s="80"/>
      <c r="P140" s="80"/>
      <c r="Q140" s="80"/>
      <c r="R140" s="80"/>
      <c r="S140" s="80"/>
      <c r="T140" s="80"/>
    </row>
    <row r="141" spans="9:20" x14ac:dyDescent="0.25">
      <c r="I141" s="80"/>
      <c r="J141" s="80"/>
      <c r="K141" s="80"/>
      <c r="L141" s="80"/>
      <c r="M141" s="80"/>
      <c r="N141" s="80"/>
      <c r="O141" s="80"/>
      <c r="P141" s="80"/>
      <c r="Q141" s="80"/>
      <c r="R141" s="80"/>
      <c r="S141" s="80"/>
      <c r="T141" s="80"/>
    </row>
    <row r="142" spans="9:20" x14ac:dyDescent="0.25">
      <c r="I142" s="80"/>
      <c r="J142" s="80"/>
      <c r="K142" s="80"/>
      <c r="L142" s="80"/>
      <c r="M142" s="80"/>
      <c r="N142" s="80"/>
      <c r="O142" s="80"/>
      <c r="P142" s="80"/>
      <c r="Q142" s="80"/>
      <c r="R142" s="80"/>
      <c r="S142" s="80"/>
      <c r="T142" s="80"/>
    </row>
    <row r="143" spans="9:20" x14ac:dyDescent="0.25">
      <c r="I143" s="80"/>
      <c r="J143" s="80"/>
      <c r="K143" s="80"/>
      <c r="L143" s="80"/>
      <c r="M143" s="80"/>
      <c r="N143" s="80"/>
      <c r="O143" s="80"/>
      <c r="P143" s="80"/>
      <c r="Q143" s="80"/>
      <c r="R143" s="80"/>
      <c r="S143" s="80"/>
      <c r="T143" s="80"/>
    </row>
    <row r="144" spans="9:20" x14ac:dyDescent="0.25">
      <c r="I144" s="80"/>
      <c r="J144" s="80"/>
      <c r="K144" s="80"/>
      <c r="L144" s="80"/>
      <c r="M144" s="80"/>
      <c r="N144" s="80"/>
      <c r="O144" s="80"/>
      <c r="P144" s="80"/>
      <c r="Q144" s="80"/>
      <c r="R144" s="80"/>
      <c r="S144" s="80"/>
      <c r="T144" s="80"/>
    </row>
    <row r="145" spans="9:20" x14ac:dyDescent="0.25">
      <c r="I145" s="80"/>
      <c r="J145" s="80"/>
      <c r="K145" s="80"/>
      <c r="L145" s="80"/>
      <c r="M145" s="80"/>
      <c r="N145" s="80"/>
      <c r="O145" s="80"/>
      <c r="P145" s="80"/>
      <c r="Q145" s="80"/>
      <c r="R145" s="80"/>
      <c r="S145" s="80"/>
      <c r="T145" s="80"/>
    </row>
    <row r="146" spans="9:20" x14ac:dyDescent="0.25">
      <c r="I146" s="80"/>
      <c r="J146" s="80"/>
      <c r="K146" s="80"/>
      <c r="L146" s="80"/>
      <c r="M146" s="80"/>
      <c r="N146" s="80"/>
      <c r="O146" s="80"/>
      <c r="P146" s="80"/>
      <c r="Q146" s="80"/>
      <c r="R146" s="80"/>
      <c r="S146" s="80"/>
      <c r="T146" s="80"/>
    </row>
    <row r="147" spans="9:20" x14ac:dyDescent="0.25">
      <c r="I147" s="80"/>
      <c r="J147" s="80"/>
      <c r="K147" s="80"/>
      <c r="L147" s="80"/>
      <c r="M147" s="80"/>
      <c r="N147" s="80"/>
      <c r="O147" s="80"/>
      <c r="P147" s="80"/>
      <c r="Q147" s="80"/>
      <c r="R147" s="80"/>
      <c r="S147" s="80"/>
      <c r="T147" s="80"/>
    </row>
    <row r="148" spans="9:20" x14ac:dyDescent="0.25">
      <c r="I148" s="80"/>
      <c r="J148" s="80"/>
      <c r="K148" s="80"/>
      <c r="L148" s="80"/>
      <c r="M148" s="80"/>
      <c r="N148" s="80"/>
      <c r="O148" s="80"/>
      <c r="P148" s="80"/>
      <c r="Q148" s="80"/>
      <c r="R148" s="80"/>
      <c r="S148" s="80"/>
      <c r="T148" s="80"/>
    </row>
    <row r="149" spans="9:20" x14ac:dyDescent="0.25">
      <c r="I149" s="80"/>
      <c r="J149" s="80"/>
      <c r="K149" s="80"/>
      <c r="L149" s="80"/>
      <c r="M149" s="80"/>
      <c r="N149" s="80"/>
      <c r="O149" s="80"/>
      <c r="P149" s="80"/>
      <c r="Q149" s="80"/>
      <c r="R149" s="80"/>
      <c r="S149" s="80"/>
      <c r="T149" s="80"/>
    </row>
    <row r="150" spans="9:20" x14ac:dyDescent="0.25">
      <c r="I150" s="80"/>
      <c r="J150" s="80"/>
      <c r="K150" s="80"/>
      <c r="L150" s="80"/>
      <c r="M150" s="80"/>
      <c r="N150" s="80"/>
      <c r="O150" s="80"/>
      <c r="P150" s="80"/>
      <c r="Q150" s="80"/>
      <c r="R150" s="80"/>
      <c r="S150" s="80"/>
      <c r="T150" s="80"/>
    </row>
    <row r="151" spans="9:20" x14ac:dyDescent="0.25">
      <c r="I151" s="80"/>
      <c r="J151" s="80"/>
      <c r="K151" s="80"/>
      <c r="L151" s="80"/>
      <c r="M151" s="80"/>
      <c r="N151" s="80"/>
      <c r="O151" s="80"/>
      <c r="P151" s="80"/>
      <c r="Q151" s="80"/>
      <c r="R151" s="80"/>
      <c r="S151" s="80"/>
      <c r="T151" s="80"/>
    </row>
    <row r="152" spans="9:20" x14ac:dyDescent="0.25">
      <c r="I152" s="80"/>
      <c r="J152" s="80"/>
      <c r="K152" s="80"/>
      <c r="L152" s="80"/>
      <c r="M152" s="80"/>
      <c r="N152" s="80"/>
      <c r="O152" s="80"/>
      <c r="P152" s="80"/>
      <c r="Q152" s="80"/>
      <c r="R152" s="80"/>
      <c r="S152" s="80"/>
      <c r="T152" s="80"/>
    </row>
    <row r="153" spans="9:20" x14ac:dyDescent="0.25">
      <c r="I153" s="80"/>
      <c r="J153" s="80"/>
      <c r="K153" s="80"/>
      <c r="L153" s="80"/>
      <c r="M153" s="80"/>
      <c r="N153" s="80"/>
      <c r="O153" s="80"/>
      <c r="P153" s="80"/>
      <c r="Q153" s="80"/>
      <c r="R153" s="80"/>
      <c r="S153" s="80"/>
      <c r="T153" s="80"/>
    </row>
    <row r="154" spans="9:20" x14ac:dyDescent="0.25">
      <c r="I154" s="80"/>
      <c r="J154" s="80"/>
      <c r="K154" s="80"/>
      <c r="L154" s="80"/>
      <c r="M154" s="80"/>
      <c r="N154" s="80"/>
      <c r="O154" s="80"/>
      <c r="P154" s="80"/>
      <c r="Q154" s="80"/>
      <c r="R154" s="80"/>
      <c r="S154" s="80"/>
      <c r="T154" s="80"/>
    </row>
    <row r="155" spans="9:20" x14ac:dyDescent="0.25">
      <c r="I155" s="80"/>
      <c r="J155" s="80"/>
      <c r="K155" s="80"/>
      <c r="L155" s="80"/>
      <c r="M155" s="80"/>
      <c r="N155" s="80"/>
      <c r="O155" s="80"/>
      <c r="P155" s="80"/>
      <c r="Q155" s="80"/>
      <c r="R155" s="80"/>
      <c r="S155" s="80"/>
      <c r="T155" s="80"/>
    </row>
    <row r="156" spans="9:20" x14ac:dyDescent="0.25">
      <c r="I156" s="80"/>
      <c r="J156" s="80"/>
      <c r="K156" s="80"/>
      <c r="L156" s="80"/>
      <c r="M156" s="80"/>
      <c r="N156" s="80"/>
      <c r="O156" s="80"/>
      <c r="P156" s="80"/>
      <c r="Q156" s="80"/>
      <c r="R156" s="80"/>
      <c r="S156" s="80"/>
      <c r="T156" s="80"/>
    </row>
    <row r="157" spans="9:20" x14ac:dyDescent="0.25">
      <c r="I157" s="80"/>
      <c r="J157" s="80"/>
      <c r="K157" s="80"/>
      <c r="L157" s="80"/>
      <c r="M157" s="80"/>
      <c r="N157" s="80"/>
      <c r="O157" s="80"/>
      <c r="P157" s="80"/>
      <c r="Q157" s="80"/>
      <c r="R157" s="80"/>
      <c r="S157" s="80"/>
      <c r="T157" s="80"/>
    </row>
    <row r="158" spans="9:20" x14ac:dyDescent="0.25">
      <c r="I158" s="80"/>
      <c r="J158" s="80"/>
      <c r="K158" s="80"/>
      <c r="L158" s="80"/>
      <c r="M158" s="80"/>
      <c r="N158" s="80"/>
      <c r="O158" s="80"/>
      <c r="P158" s="80"/>
      <c r="Q158" s="80"/>
      <c r="R158" s="80"/>
      <c r="S158" s="80"/>
      <c r="T158" s="80"/>
    </row>
    <row r="159" spans="9:20" x14ac:dyDescent="0.25">
      <c r="I159" s="80"/>
      <c r="J159" s="80"/>
      <c r="K159" s="80"/>
      <c r="L159" s="80"/>
      <c r="M159" s="80"/>
      <c r="N159" s="80"/>
      <c r="O159" s="80"/>
      <c r="P159" s="80"/>
      <c r="Q159" s="80"/>
      <c r="R159" s="80"/>
      <c r="S159" s="80"/>
      <c r="T159" s="80"/>
    </row>
    <row r="160" spans="9:20" x14ac:dyDescent="0.25">
      <c r="I160" s="80"/>
      <c r="J160" s="80"/>
      <c r="K160" s="80"/>
      <c r="L160" s="80"/>
      <c r="M160" s="80"/>
      <c r="N160" s="80"/>
      <c r="O160" s="80"/>
      <c r="P160" s="80"/>
      <c r="Q160" s="80"/>
      <c r="R160" s="80"/>
      <c r="S160" s="80"/>
      <c r="T160" s="80"/>
    </row>
    <row r="161" spans="9:20" x14ac:dyDescent="0.25">
      <c r="I161" s="80"/>
      <c r="J161" s="80"/>
      <c r="K161" s="80"/>
      <c r="L161" s="80"/>
      <c r="M161" s="80"/>
      <c r="N161" s="80"/>
      <c r="O161" s="80"/>
      <c r="P161" s="80"/>
      <c r="Q161" s="80"/>
      <c r="R161" s="80"/>
      <c r="S161" s="80"/>
      <c r="T161" s="80"/>
    </row>
    <row r="162" spans="9:20" x14ac:dyDescent="0.25">
      <c r="I162" s="80"/>
      <c r="J162" s="80"/>
      <c r="K162" s="80"/>
      <c r="L162" s="80"/>
      <c r="M162" s="80"/>
      <c r="N162" s="80"/>
      <c r="O162" s="80"/>
      <c r="P162" s="80"/>
      <c r="Q162" s="80"/>
      <c r="R162" s="80"/>
      <c r="S162" s="80"/>
      <c r="T162" s="80"/>
    </row>
    <row r="163" spans="9:20" x14ac:dyDescent="0.25">
      <c r="I163" s="80"/>
      <c r="J163" s="80"/>
      <c r="K163" s="80"/>
      <c r="L163" s="80"/>
      <c r="M163" s="80"/>
      <c r="N163" s="80"/>
      <c r="O163" s="80"/>
      <c r="P163" s="80"/>
      <c r="Q163" s="80"/>
      <c r="R163" s="80"/>
      <c r="S163" s="80"/>
      <c r="T163" s="80"/>
    </row>
    <row r="164" spans="9:20" x14ac:dyDescent="0.25">
      <c r="I164" s="80"/>
      <c r="J164" s="80"/>
      <c r="K164" s="80"/>
      <c r="L164" s="80"/>
      <c r="M164" s="80"/>
      <c r="N164" s="80"/>
      <c r="O164" s="80"/>
      <c r="P164" s="80"/>
      <c r="Q164" s="80"/>
      <c r="R164" s="80"/>
      <c r="S164" s="80"/>
      <c r="T164" s="80"/>
    </row>
    <row r="165" spans="9:20" x14ac:dyDescent="0.25">
      <c r="I165" s="80"/>
      <c r="J165" s="80"/>
      <c r="K165" s="80"/>
      <c r="L165" s="80"/>
      <c r="M165" s="80"/>
      <c r="N165" s="80"/>
      <c r="O165" s="80"/>
      <c r="P165" s="80"/>
      <c r="Q165" s="80"/>
      <c r="R165" s="80"/>
      <c r="S165" s="80"/>
      <c r="T165" s="80"/>
    </row>
    <row r="166" spans="9:20" x14ac:dyDescent="0.25">
      <c r="I166" s="80"/>
      <c r="J166" s="80"/>
      <c r="K166" s="80"/>
      <c r="L166" s="80"/>
      <c r="M166" s="80"/>
      <c r="N166" s="80"/>
      <c r="O166" s="80"/>
      <c r="P166" s="80"/>
      <c r="Q166" s="80"/>
      <c r="R166" s="80"/>
      <c r="S166" s="80"/>
      <c r="T166" s="80"/>
    </row>
  </sheetData>
  <mergeCells count="47">
    <mergeCell ref="C22:D22"/>
    <mergeCell ref="E22:F22"/>
    <mergeCell ref="G22:H22"/>
    <mergeCell ref="I22:I24"/>
    <mergeCell ref="J22:L24"/>
    <mergeCell ref="C23:D23"/>
    <mergeCell ref="E23:F23"/>
    <mergeCell ref="G23:H23"/>
    <mergeCell ref="L12:L13"/>
    <mergeCell ref="L10:L11"/>
    <mergeCell ref="A14:C14"/>
    <mergeCell ref="D14:D15"/>
    <mergeCell ref="E14:E15"/>
    <mergeCell ref="F14:K14"/>
    <mergeCell ref="D12:D13"/>
    <mergeCell ref="A20:D20"/>
    <mergeCell ref="E20:H20"/>
    <mergeCell ref="I20:L20"/>
    <mergeCell ref="C21:D21"/>
    <mergeCell ref="A2:L2"/>
    <mergeCell ref="A4:C4"/>
    <mergeCell ref="D4:D5"/>
    <mergeCell ref="E4:E5"/>
    <mergeCell ref="F4:K4"/>
    <mergeCell ref="E21:F21"/>
    <mergeCell ref="G21:H21"/>
    <mergeCell ref="J21:L21"/>
    <mergeCell ref="E12:E13"/>
    <mergeCell ref="F12:G13"/>
    <mergeCell ref="H12:I13"/>
    <mergeCell ref="J12:K13"/>
    <mergeCell ref="J25:L26"/>
    <mergeCell ref="C26:D26"/>
    <mergeCell ref="E26:F26"/>
    <mergeCell ref="G26:H26"/>
    <mergeCell ref="A9:C13"/>
    <mergeCell ref="D10:D11"/>
    <mergeCell ref="E10:E11"/>
    <mergeCell ref="F10:K10"/>
    <mergeCell ref="F11:G11"/>
    <mergeCell ref="H11:I11"/>
    <mergeCell ref="C25:D25"/>
    <mergeCell ref="E25:F25"/>
    <mergeCell ref="C24:D24"/>
    <mergeCell ref="E24:F24"/>
    <mergeCell ref="I25:I26"/>
    <mergeCell ref="J11:K11"/>
  </mergeCells>
  <conditionalFormatting sqref="H9">
    <cfRule type="containsText" dxfId="83" priority="73" stopIfTrue="1" operator="containsText" text="Riesgo Extremo">
      <formula>NOT(ISERROR(SEARCH("Riesgo Extremo",H9)))</formula>
    </cfRule>
  </conditionalFormatting>
  <conditionalFormatting sqref="K9">
    <cfRule type="containsText" dxfId="82" priority="61" stopIfTrue="1" operator="containsText" text="Riesgo Extremo">
      <formula>NOT(ISERROR(SEARCH("Riesgo Extremo",K9)))</formula>
    </cfRule>
  </conditionalFormatting>
  <conditionalFormatting sqref="H8">
    <cfRule type="containsText" dxfId="81" priority="79" stopIfTrue="1" operator="containsText" text="Riesgo Extremo">
      <formula>NOT(ISERROR(SEARCH("Riesgo Extremo",H8)))</formula>
    </cfRule>
  </conditionalFormatting>
  <conditionalFormatting sqref="K8">
    <cfRule type="containsText" dxfId="80" priority="67" stopIfTrue="1" operator="containsText" text="Riesgo Extremo">
      <formula>NOT(ISERROR(SEARCH("Riesgo Extremo",K8)))</formula>
    </cfRule>
  </conditionalFormatting>
  <conditionalFormatting sqref="K7">
    <cfRule type="containsText" dxfId="79" priority="37" stopIfTrue="1" operator="containsText" text="Riesgo Extremo">
      <formula>NOT(ISERROR(SEARCH("Riesgo Extremo",K7)))</formula>
    </cfRule>
  </conditionalFormatting>
  <conditionalFormatting sqref="H6">
    <cfRule type="containsText" dxfId="78" priority="55" stopIfTrue="1" operator="containsText" text="Riesgo Extremo">
      <formula>NOT(ISERROR(SEARCH("Riesgo Extremo",H6)))</formula>
    </cfRule>
  </conditionalFormatting>
  <conditionalFormatting sqref="K6">
    <cfRule type="containsText" dxfId="77" priority="49" stopIfTrue="1" operator="containsText" text="Riesgo Extremo">
      <formula>NOT(ISERROR(SEARCH("Riesgo Extremo",K6)))</formula>
    </cfRule>
  </conditionalFormatting>
  <conditionalFormatting sqref="H7">
    <cfRule type="containsText" dxfId="76" priority="43" stopIfTrue="1" operator="containsText" text="Riesgo Extremo">
      <formula>NOT(ISERROR(SEARCH("Riesgo Extremo",H7)))</formula>
    </cfRule>
  </conditionalFormatting>
  <conditionalFormatting sqref="H8">
    <cfRule type="containsText" dxfId="75" priority="80" stopIfTrue="1" operator="containsText" text="Riesgo Alto">
      <formula>NOT(ISERROR(SEARCH("Riesgo Alto",H8)))</formula>
    </cfRule>
    <cfRule type="containsText" dxfId="74" priority="81" stopIfTrue="1" operator="containsText" text="Riesgo Moderado">
      <formula>NOT(ISERROR(SEARCH("Riesgo Moderado",H8)))</formula>
    </cfRule>
    <cfRule type="containsText" dxfId="73" priority="82" stopIfTrue="1" operator="containsText" text="Riesgo Bajo">
      <formula>NOT(ISERROR(SEARCH("Riesgo Bajo",H8)))</formula>
    </cfRule>
    <cfRule type="containsText" dxfId="72" priority="83" stopIfTrue="1" operator="containsText" text="Riesgo Alto">
      <formula>NOT(ISERROR(SEARCH("Riesgo Alto",H8)))</formula>
    </cfRule>
    <cfRule type="containsText" dxfId="71" priority="84" stopIfTrue="1" operator="containsText" text="Riesgo Extremo">
      <formula>NOT(ISERROR(SEARCH("Riesgo Extremo",H8)))</formula>
    </cfRule>
  </conditionalFormatting>
  <conditionalFormatting sqref="H9">
    <cfRule type="containsText" dxfId="70" priority="74" stopIfTrue="1" operator="containsText" text="Riesgo Alto">
      <formula>NOT(ISERROR(SEARCH("Riesgo Alto",H9)))</formula>
    </cfRule>
    <cfRule type="containsText" dxfId="69" priority="75" stopIfTrue="1" operator="containsText" text="Riesgo Moderado">
      <formula>NOT(ISERROR(SEARCH("Riesgo Moderado",H9)))</formula>
    </cfRule>
    <cfRule type="containsText" dxfId="68" priority="76" stopIfTrue="1" operator="containsText" text="Riesgo Bajo">
      <formula>NOT(ISERROR(SEARCH("Riesgo Bajo",H9)))</formula>
    </cfRule>
    <cfRule type="containsText" dxfId="67" priority="77" stopIfTrue="1" operator="containsText" text="Riesgo Alto">
      <formula>NOT(ISERROR(SEARCH("Riesgo Alto",H9)))</formula>
    </cfRule>
    <cfRule type="containsText" dxfId="66" priority="78" stopIfTrue="1" operator="containsText" text="Riesgo Extremo">
      <formula>NOT(ISERROR(SEARCH("Riesgo Extremo",H9)))</formula>
    </cfRule>
  </conditionalFormatting>
  <conditionalFormatting sqref="K8">
    <cfRule type="containsText" dxfId="65" priority="68" stopIfTrue="1" operator="containsText" text="Riesgo Alto">
      <formula>NOT(ISERROR(SEARCH("Riesgo Alto",K8)))</formula>
    </cfRule>
    <cfRule type="containsText" dxfId="64" priority="69" stopIfTrue="1" operator="containsText" text="Riesgo Moderado">
      <formula>NOT(ISERROR(SEARCH("Riesgo Moderado",K8)))</formula>
    </cfRule>
    <cfRule type="containsText" dxfId="63" priority="70" stopIfTrue="1" operator="containsText" text="Riesgo Bajo">
      <formula>NOT(ISERROR(SEARCH("Riesgo Bajo",K8)))</formula>
    </cfRule>
    <cfRule type="containsText" dxfId="62" priority="71" stopIfTrue="1" operator="containsText" text="Riesgo Alto">
      <formula>NOT(ISERROR(SEARCH("Riesgo Alto",K8)))</formula>
    </cfRule>
    <cfRule type="containsText" dxfId="61" priority="72" stopIfTrue="1" operator="containsText" text="Riesgo Extremo">
      <formula>NOT(ISERROR(SEARCH("Riesgo Extremo",K8)))</formula>
    </cfRule>
  </conditionalFormatting>
  <conditionalFormatting sqref="K9">
    <cfRule type="containsText" dxfId="60" priority="62" stopIfTrue="1" operator="containsText" text="Riesgo Alto">
      <formula>NOT(ISERROR(SEARCH("Riesgo Alto",K9)))</formula>
    </cfRule>
    <cfRule type="containsText" dxfId="59" priority="63" stopIfTrue="1" operator="containsText" text="Riesgo Moderado">
      <formula>NOT(ISERROR(SEARCH("Riesgo Moderado",K9)))</formula>
    </cfRule>
    <cfRule type="containsText" dxfId="58" priority="64" stopIfTrue="1" operator="containsText" text="Riesgo Bajo">
      <formula>NOT(ISERROR(SEARCH("Riesgo Bajo",K9)))</formula>
    </cfRule>
    <cfRule type="containsText" dxfId="57" priority="65" stopIfTrue="1" operator="containsText" text="Riesgo Alto">
      <formula>NOT(ISERROR(SEARCH("Riesgo Alto",K9)))</formula>
    </cfRule>
    <cfRule type="containsText" dxfId="56" priority="66" stopIfTrue="1" operator="containsText" text="Riesgo Extremo">
      <formula>NOT(ISERROR(SEARCH("Riesgo Extremo",K9)))</formula>
    </cfRule>
  </conditionalFormatting>
  <conditionalFormatting sqref="H6">
    <cfRule type="containsText" dxfId="55" priority="56" stopIfTrue="1" operator="containsText" text="Riesgo Alto">
      <formula>NOT(ISERROR(SEARCH("Riesgo Alto",H6)))</formula>
    </cfRule>
    <cfRule type="containsText" dxfId="54" priority="57" stopIfTrue="1" operator="containsText" text="Riesgo Moderado">
      <formula>NOT(ISERROR(SEARCH("Riesgo Moderado",H6)))</formula>
    </cfRule>
    <cfRule type="containsText" dxfId="53" priority="58" stopIfTrue="1" operator="containsText" text="Riesgo Bajo">
      <formula>NOT(ISERROR(SEARCH("Riesgo Bajo",H6)))</formula>
    </cfRule>
    <cfRule type="containsText" dxfId="52" priority="59" stopIfTrue="1" operator="containsText" text="Riesgo Alto">
      <formula>NOT(ISERROR(SEARCH("Riesgo Alto",H6)))</formula>
    </cfRule>
    <cfRule type="containsText" dxfId="51" priority="60" stopIfTrue="1" operator="containsText" text="Riesgo Extremo">
      <formula>NOT(ISERROR(SEARCH("Riesgo Extremo",H6)))</formula>
    </cfRule>
  </conditionalFormatting>
  <conditionalFormatting sqref="K6">
    <cfRule type="containsText" dxfId="50" priority="50" stopIfTrue="1" operator="containsText" text="Riesgo Alto">
      <formula>NOT(ISERROR(SEARCH("Riesgo Alto",K6)))</formula>
    </cfRule>
    <cfRule type="containsText" dxfId="49" priority="51" stopIfTrue="1" operator="containsText" text="Riesgo Moderado">
      <formula>NOT(ISERROR(SEARCH("Riesgo Moderado",K6)))</formula>
    </cfRule>
    <cfRule type="containsText" dxfId="48" priority="52" stopIfTrue="1" operator="containsText" text="Riesgo Bajo">
      <formula>NOT(ISERROR(SEARCH("Riesgo Bajo",K6)))</formula>
    </cfRule>
    <cfRule type="containsText" dxfId="47" priority="53" stopIfTrue="1" operator="containsText" text="Riesgo Alto">
      <formula>NOT(ISERROR(SEARCH("Riesgo Alto",K6)))</formula>
    </cfRule>
    <cfRule type="containsText" dxfId="46" priority="54" stopIfTrue="1" operator="containsText" text="Riesgo Extremo">
      <formula>NOT(ISERROR(SEARCH("Riesgo Extremo",K6)))</formula>
    </cfRule>
  </conditionalFormatting>
  <conditionalFormatting sqref="H7">
    <cfRule type="containsText" dxfId="45" priority="44" stopIfTrue="1" operator="containsText" text="Riesgo Alto">
      <formula>NOT(ISERROR(SEARCH("Riesgo Alto",H7)))</formula>
    </cfRule>
    <cfRule type="containsText" dxfId="44" priority="45" stopIfTrue="1" operator="containsText" text="Riesgo Moderado">
      <formula>NOT(ISERROR(SEARCH("Riesgo Moderado",H7)))</formula>
    </cfRule>
    <cfRule type="containsText" dxfId="43" priority="46" stopIfTrue="1" operator="containsText" text="Riesgo Bajo">
      <formula>NOT(ISERROR(SEARCH("Riesgo Bajo",H7)))</formula>
    </cfRule>
    <cfRule type="containsText" dxfId="42" priority="47" stopIfTrue="1" operator="containsText" text="Riesgo Alto">
      <formula>NOT(ISERROR(SEARCH("Riesgo Alto",H7)))</formula>
    </cfRule>
    <cfRule type="containsText" dxfId="41" priority="48" stopIfTrue="1" operator="containsText" text="Riesgo Extremo">
      <formula>NOT(ISERROR(SEARCH("Riesgo Extremo",H7)))</formula>
    </cfRule>
  </conditionalFormatting>
  <conditionalFormatting sqref="K7">
    <cfRule type="containsText" dxfId="40" priority="38" stopIfTrue="1" operator="containsText" text="Riesgo Alto">
      <formula>NOT(ISERROR(SEARCH("Riesgo Alto",K7)))</formula>
    </cfRule>
    <cfRule type="containsText" dxfId="39" priority="39" stopIfTrue="1" operator="containsText" text="Riesgo Moderado">
      <formula>NOT(ISERROR(SEARCH("Riesgo Moderado",K7)))</formula>
    </cfRule>
    <cfRule type="containsText" dxfId="38" priority="40" stopIfTrue="1" operator="containsText" text="Riesgo Bajo">
      <formula>NOT(ISERROR(SEARCH("Riesgo Bajo",K7)))</formula>
    </cfRule>
    <cfRule type="containsText" dxfId="37" priority="41" stopIfTrue="1" operator="containsText" text="Riesgo Alto">
      <formula>NOT(ISERROR(SEARCH("Riesgo Alto",K7)))</formula>
    </cfRule>
    <cfRule type="containsText" dxfId="36" priority="42" stopIfTrue="1" operator="containsText" text="Riesgo Extremo">
      <formula>NOT(ISERROR(SEARCH("Riesgo Extremo",K7)))</formula>
    </cfRule>
  </conditionalFormatting>
  <conditionalFormatting sqref="H18">
    <cfRule type="containsText" dxfId="35" priority="31" stopIfTrue="1" operator="containsText" text="Riesgo Extremo">
      <formula>NOT(ISERROR(SEARCH("Riesgo Extremo",H18)))</formula>
    </cfRule>
  </conditionalFormatting>
  <conditionalFormatting sqref="K18">
    <cfRule type="containsText" dxfId="34" priority="25" stopIfTrue="1" operator="containsText" text="Riesgo Extremo">
      <formula>NOT(ISERROR(SEARCH("Riesgo Extremo",K18)))</formula>
    </cfRule>
  </conditionalFormatting>
  <conditionalFormatting sqref="K17">
    <cfRule type="containsText" dxfId="33" priority="1" stopIfTrue="1" operator="containsText" text="Riesgo Extremo">
      <formula>NOT(ISERROR(SEARCH("Riesgo Extremo",K17)))</formula>
    </cfRule>
  </conditionalFormatting>
  <conditionalFormatting sqref="H16">
    <cfRule type="containsText" dxfId="32" priority="19" stopIfTrue="1" operator="containsText" text="Riesgo Extremo">
      <formula>NOT(ISERROR(SEARCH("Riesgo Extremo",H16)))</formula>
    </cfRule>
  </conditionalFormatting>
  <conditionalFormatting sqref="K16">
    <cfRule type="containsText" dxfId="31" priority="13" stopIfTrue="1" operator="containsText" text="Riesgo Extremo">
      <formula>NOT(ISERROR(SEARCH("Riesgo Extremo",K16)))</formula>
    </cfRule>
  </conditionalFormatting>
  <conditionalFormatting sqref="H17">
    <cfRule type="containsText" dxfId="30" priority="7" stopIfTrue="1" operator="containsText" text="Riesgo Extremo">
      <formula>NOT(ISERROR(SEARCH("Riesgo Extremo",H17)))</formula>
    </cfRule>
  </conditionalFormatting>
  <conditionalFormatting sqref="H18">
    <cfRule type="containsText" dxfId="29" priority="32" stopIfTrue="1" operator="containsText" text="Riesgo Alto">
      <formula>NOT(ISERROR(SEARCH("Riesgo Alto",H18)))</formula>
    </cfRule>
    <cfRule type="containsText" dxfId="28" priority="33" stopIfTrue="1" operator="containsText" text="Riesgo Moderado">
      <formula>NOT(ISERROR(SEARCH("Riesgo Moderado",H18)))</formula>
    </cfRule>
    <cfRule type="containsText" dxfId="27" priority="34" stopIfTrue="1" operator="containsText" text="Riesgo Bajo">
      <formula>NOT(ISERROR(SEARCH("Riesgo Bajo",H18)))</formula>
    </cfRule>
    <cfRule type="containsText" dxfId="26" priority="35" stopIfTrue="1" operator="containsText" text="Riesgo Alto">
      <formula>NOT(ISERROR(SEARCH("Riesgo Alto",H18)))</formula>
    </cfRule>
    <cfRule type="containsText" dxfId="25" priority="36" stopIfTrue="1" operator="containsText" text="Riesgo Extremo">
      <formula>NOT(ISERROR(SEARCH("Riesgo Extremo",H18)))</formula>
    </cfRule>
  </conditionalFormatting>
  <conditionalFormatting sqref="K18">
    <cfRule type="containsText" dxfId="24" priority="26" stopIfTrue="1" operator="containsText" text="Riesgo Alto">
      <formula>NOT(ISERROR(SEARCH("Riesgo Alto",K18)))</formula>
    </cfRule>
    <cfRule type="containsText" dxfId="23" priority="27" stopIfTrue="1" operator="containsText" text="Riesgo Moderado">
      <formula>NOT(ISERROR(SEARCH("Riesgo Moderado",K18)))</formula>
    </cfRule>
    <cfRule type="containsText" dxfId="22" priority="28" stopIfTrue="1" operator="containsText" text="Riesgo Bajo">
      <formula>NOT(ISERROR(SEARCH("Riesgo Bajo",K18)))</formula>
    </cfRule>
    <cfRule type="containsText" dxfId="21" priority="29" stopIfTrue="1" operator="containsText" text="Riesgo Alto">
      <formula>NOT(ISERROR(SEARCH("Riesgo Alto",K18)))</formula>
    </cfRule>
    <cfRule type="containsText" dxfId="20" priority="30" stopIfTrue="1" operator="containsText" text="Riesgo Extremo">
      <formula>NOT(ISERROR(SEARCH("Riesgo Extremo",K18)))</formula>
    </cfRule>
  </conditionalFormatting>
  <conditionalFormatting sqref="H16">
    <cfRule type="containsText" dxfId="19" priority="20" stopIfTrue="1" operator="containsText" text="Riesgo Alto">
      <formula>NOT(ISERROR(SEARCH("Riesgo Alto",H16)))</formula>
    </cfRule>
    <cfRule type="containsText" dxfId="18" priority="21" stopIfTrue="1" operator="containsText" text="Riesgo Moderado">
      <formula>NOT(ISERROR(SEARCH("Riesgo Moderado",H16)))</formula>
    </cfRule>
    <cfRule type="containsText" dxfId="17" priority="22" stopIfTrue="1" operator="containsText" text="Riesgo Bajo">
      <formula>NOT(ISERROR(SEARCH("Riesgo Bajo",H16)))</formula>
    </cfRule>
    <cfRule type="containsText" dxfId="16" priority="23" stopIfTrue="1" operator="containsText" text="Riesgo Alto">
      <formula>NOT(ISERROR(SEARCH("Riesgo Alto",H16)))</formula>
    </cfRule>
    <cfRule type="containsText" dxfId="15" priority="24" stopIfTrue="1" operator="containsText" text="Riesgo Extremo">
      <formula>NOT(ISERROR(SEARCH("Riesgo Extremo",H16)))</formula>
    </cfRule>
  </conditionalFormatting>
  <conditionalFormatting sqref="K16">
    <cfRule type="containsText" dxfId="14" priority="14" stopIfTrue="1" operator="containsText" text="Riesgo Alto">
      <formula>NOT(ISERROR(SEARCH("Riesgo Alto",K16)))</formula>
    </cfRule>
    <cfRule type="containsText" dxfId="13" priority="15" stopIfTrue="1" operator="containsText" text="Riesgo Moderado">
      <formula>NOT(ISERROR(SEARCH("Riesgo Moderado",K16)))</formula>
    </cfRule>
    <cfRule type="containsText" dxfId="12" priority="16" stopIfTrue="1" operator="containsText" text="Riesgo Bajo">
      <formula>NOT(ISERROR(SEARCH("Riesgo Bajo",K16)))</formula>
    </cfRule>
    <cfRule type="containsText" dxfId="11" priority="17" stopIfTrue="1" operator="containsText" text="Riesgo Alto">
      <formula>NOT(ISERROR(SEARCH("Riesgo Alto",K16)))</formula>
    </cfRule>
    <cfRule type="containsText" dxfId="10" priority="18" stopIfTrue="1" operator="containsText" text="Riesgo Extremo">
      <formula>NOT(ISERROR(SEARCH("Riesgo Extremo",K16)))</formula>
    </cfRule>
  </conditionalFormatting>
  <conditionalFormatting sqref="H17">
    <cfRule type="containsText" dxfId="9" priority="8" stopIfTrue="1" operator="containsText" text="Riesgo Alto">
      <formula>NOT(ISERROR(SEARCH("Riesgo Alto",H17)))</formula>
    </cfRule>
    <cfRule type="containsText" dxfId="8" priority="9" stopIfTrue="1" operator="containsText" text="Riesgo Moderado">
      <formula>NOT(ISERROR(SEARCH("Riesgo Moderado",H17)))</formula>
    </cfRule>
    <cfRule type="containsText" dxfId="7" priority="10" stopIfTrue="1" operator="containsText" text="Riesgo Bajo">
      <formula>NOT(ISERROR(SEARCH("Riesgo Bajo",H17)))</formula>
    </cfRule>
    <cfRule type="containsText" dxfId="6" priority="11" stopIfTrue="1" operator="containsText" text="Riesgo Alto">
      <formula>NOT(ISERROR(SEARCH("Riesgo Alto",H17)))</formula>
    </cfRule>
    <cfRule type="containsText" dxfId="5" priority="12" stopIfTrue="1" operator="containsText" text="Riesgo Extremo">
      <formula>NOT(ISERROR(SEARCH("Riesgo Extremo",H17)))</formula>
    </cfRule>
  </conditionalFormatting>
  <conditionalFormatting sqref="K17">
    <cfRule type="containsText" dxfId="4" priority="2" stopIfTrue="1" operator="containsText" text="Riesgo Alto">
      <formula>NOT(ISERROR(SEARCH("Riesgo Alto",K17)))</formula>
    </cfRule>
    <cfRule type="containsText" dxfId="3" priority="3" stopIfTrue="1" operator="containsText" text="Riesgo Moderado">
      <formula>NOT(ISERROR(SEARCH("Riesgo Moderado",K17)))</formula>
    </cfRule>
    <cfRule type="containsText" dxfId="2" priority="4" stopIfTrue="1" operator="containsText" text="Riesgo Bajo">
      <formula>NOT(ISERROR(SEARCH("Riesgo Bajo",K17)))</formula>
    </cfRule>
    <cfRule type="containsText" dxfId="1" priority="5" stopIfTrue="1" operator="containsText" text="Riesgo Alto">
      <formula>NOT(ISERROR(SEARCH("Riesgo Alto",K17)))</formula>
    </cfRule>
    <cfRule type="containsText" dxfId="0" priority="6" stopIfTrue="1" operator="containsText" text="Riesgo Extremo">
      <formula>NOT(ISERROR(SEARCH("Riesgo Extremo",K17)))</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N88"/>
  <sheetViews>
    <sheetView topLeftCell="A9" workbookViewId="0">
      <selection activeCell="D51" sqref="D51"/>
    </sheetView>
  </sheetViews>
  <sheetFormatPr baseColWidth="10" defaultRowHeight="12.75" x14ac:dyDescent="0.2"/>
  <cols>
    <col min="1" max="1" width="4.42578125" customWidth="1"/>
    <col min="2" max="2" width="45.7109375" customWidth="1"/>
    <col min="3" max="3" width="28.42578125" customWidth="1"/>
    <col min="4" max="4" width="26.28515625" customWidth="1"/>
    <col min="5" max="5" width="18" customWidth="1"/>
    <col min="6" max="7" width="17.85546875" customWidth="1"/>
    <col min="8" max="8" width="20.42578125" customWidth="1"/>
    <col min="13" max="13" width="7" customWidth="1"/>
    <col min="14" max="14" width="22.140625" customWidth="1"/>
    <col min="257" max="257" width="4.42578125" customWidth="1"/>
    <col min="258" max="258" width="45.7109375" customWidth="1"/>
    <col min="259" max="259" width="28.42578125" customWidth="1"/>
    <col min="260" max="260" width="26.28515625" customWidth="1"/>
    <col min="261" max="261" width="18" customWidth="1"/>
    <col min="262" max="263" width="17.85546875" customWidth="1"/>
    <col min="264" max="264" width="20.42578125" customWidth="1"/>
    <col min="269" max="269" width="7" customWidth="1"/>
    <col min="270" max="270" width="22.140625" customWidth="1"/>
    <col min="513" max="513" width="4.42578125" customWidth="1"/>
    <col min="514" max="514" width="45.7109375" customWidth="1"/>
    <col min="515" max="515" width="28.42578125" customWidth="1"/>
    <col min="516" max="516" width="26.28515625" customWidth="1"/>
    <col min="517" max="517" width="18" customWidth="1"/>
    <col min="518" max="519" width="17.85546875" customWidth="1"/>
    <col min="520" max="520" width="20.42578125" customWidth="1"/>
    <col min="525" max="525" width="7" customWidth="1"/>
    <col min="526" max="526" width="22.140625" customWidth="1"/>
    <col min="769" max="769" width="4.42578125" customWidth="1"/>
    <col min="770" max="770" width="45.7109375" customWidth="1"/>
    <col min="771" max="771" width="28.42578125" customWidth="1"/>
    <col min="772" max="772" width="26.28515625" customWidth="1"/>
    <col min="773" max="773" width="18" customWidth="1"/>
    <col min="774" max="775" width="17.85546875" customWidth="1"/>
    <col min="776" max="776" width="20.42578125" customWidth="1"/>
    <col min="781" max="781" width="7" customWidth="1"/>
    <col min="782" max="782" width="22.140625" customWidth="1"/>
    <col min="1025" max="1025" width="4.42578125" customWidth="1"/>
    <col min="1026" max="1026" width="45.7109375" customWidth="1"/>
    <col min="1027" max="1027" width="28.42578125" customWidth="1"/>
    <col min="1028" max="1028" width="26.28515625" customWidth="1"/>
    <col min="1029" max="1029" width="18" customWidth="1"/>
    <col min="1030" max="1031" width="17.85546875" customWidth="1"/>
    <col min="1032" max="1032" width="20.42578125" customWidth="1"/>
    <col min="1037" max="1037" width="7" customWidth="1"/>
    <col min="1038" max="1038" width="22.140625" customWidth="1"/>
    <col min="1281" max="1281" width="4.42578125" customWidth="1"/>
    <col min="1282" max="1282" width="45.7109375" customWidth="1"/>
    <col min="1283" max="1283" width="28.42578125" customWidth="1"/>
    <col min="1284" max="1284" width="26.28515625" customWidth="1"/>
    <col min="1285" max="1285" width="18" customWidth="1"/>
    <col min="1286" max="1287" width="17.85546875" customWidth="1"/>
    <col min="1288" max="1288" width="20.42578125" customWidth="1"/>
    <col min="1293" max="1293" width="7" customWidth="1"/>
    <col min="1294" max="1294" width="22.140625" customWidth="1"/>
    <col min="1537" max="1537" width="4.42578125" customWidth="1"/>
    <col min="1538" max="1538" width="45.7109375" customWidth="1"/>
    <col min="1539" max="1539" width="28.42578125" customWidth="1"/>
    <col min="1540" max="1540" width="26.28515625" customWidth="1"/>
    <col min="1541" max="1541" width="18" customWidth="1"/>
    <col min="1542" max="1543" width="17.85546875" customWidth="1"/>
    <col min="1544" max="1544" width="20.42578125" customWidth="1"/>
    <col min="1549" max="1549" width="7" customWidth="1"/>
    <col min="1550" max="1550" width="22.140625" customWidth="1"/>
    <col min="1793" max="1793" width="4.42578125" customWidth="1"/>
    <col min="1794" max="1794" width="45.7109375" customWidth="1"/>
    <col min="1795" max="1795" width="28.42578125" customWidth="1"/>
    <col min="1796" max="1796" width="26.28515625" customWidth="1"/>
    <col min="1797" max="1797" width="18" customWidth="1"/>
    <col min="1798" max="1799" width="17.85546875" customWidth="1"/>
    <col min="1800" max="1800" width="20.42578125" customWidth="1"/>
    <col min="1805" max="1805" width="7" customWidth="1"/>
    <col min="1806" max="1806" width="22.140625" customWidth="1"/>
    <col min="2049" max="2049" width="4.42578125" customWidth="1"/>
    <col min="2050" max="2050" width="45.7109375" customWidth="1"/>
    <col min="2051" max="2051" width="28.42578125" customWidth="1"/>
    <col min="2052" max="2052" width="26.28515625" customWidth="1"/>
    <col min="2053" max="2053" width="18" customWidth="1"/>
    <col min="2054" max="2055" width="17.85546875" customWidth="1"/>
    <col min="2056" max="2056" width="20.42578125" customWidth="1"/>
    <col min="2061" max="2061" width="7" customWidth="1"/>
    <col min="2062" max="2062" width="22.140625" customWidth="1"/>
    <col min="2305" max="2305" width="4.42578125" customWidth="1"/>
    <col min="2306" max="2306" width="45.7109375" customWidth="1"/>
    <col min="2307" max="2307" width="28.42578125" customWidth="1"/>
    <col min="2308" max="2308" width="26.28515625" customWidth="1"/>
    <col min="2309" max="2309" width="18" customWidth="1"/>
    <col min="2310" max="2311" width="17.85546875" customWidth="1"/>
    <col min="2312" max="2312" width="20.42578125" customWidth="1"/>
    <col min="2317" max="2317" width="7" customWidth="1"/>
    <col min="2318" max="2318" width="22.140625" customWidth="1"/>
    <col min="2561" max="2561" width="4.42578125" customWidth="1"/>
    <col min="2562" max="2562" width="45.7109375" customWidth="1"/>
    <col min="2563" max="2563" width="28.42578125" customWidth="1"/>
    <col min="2564" max="2564" width="26.28515625" customWidth="1"/>
    <col min="2565" max="2565" width="18" customWidth="1"/>
    <col min="2566" max="2567" width="17.85546875" customWidth="1"/>
    <col min="2568" max="2568" width="20.42578125" customWidth="1"/>
    <col min="2573" max="2573" width="7" customWidth="1"/>
    <col min="2574" max="2574" width="22.140625" customWidth="1"/>
    <col min="2817" max="2817" width="4.42578125" customWidth="1"/>
    <col min="2818" max="2818" width="45.7109375" customWidth="1"/>
    <col min="2819" max="2819" width="28.42578125" customWidth="1"/>
    <col min="2820" max="2820" width="26.28515625" customWidth="1"/>
    <col min="2821" max="2821" width="18" customWidth="1"/>
    <col min="2822" max="2823" width="17.85546875" customWidth="1"/>
    <col min="2824" max="2824" width="20.42578125" customWidth="1"/>
    <col min="2829" max="2829" width="7" customWidth="1"/>
    <col min="2830" max="2830" width="22.140625" customWidth="1"/>
    <col min="3073" max="3073" width="4.42578125" customWidth="1"/>
    <col min="3074" max="3074" width="45.7109375" customWidth="1"/>
    <col min="3075" max="3075" width="28.42578125" customWidth="1"/>
    <col min="3076" max="3076" width="26.28515625" customWidth="1"/>
    <col min="3077" max="3077" width="18" customWidth="1"/>
    <col min="3078" max="3079" width="17.85546875" customWidth="1"/>
    <col min="3080" max="3080" width="20.42578125" customWidth="1"/>
    <col min="3085" max="3085" width="7" customWidth="1"/>
    <col min="3086" max="3086" width="22.140625" customWidth="1"/>
    <col min="3329" max="3329" width="4.42578125" customWidth="1"/>
    <col min="3330" max="3330" width="45.7109375" customWidth="1"/>
    <col min="3331" max="3331" width="28.42578125" customWidth="1"/>
    <col min="3332" max="3332" width="26.28515625" customWidth="1"/>
    <col min="3333" max="3333" width="18" customWidth="1"/>
    <col min="3334" max="3335" width="17.85546875" customWidth="1"/>
    <col min="3336" max="3336" width="20.42578125" customWidth="1"/>
    <col min="3341" max="3341" width="7" customWidth="1"/>
    <col min="3342" max="3342" width="22.140625" customWidth="1"/>
    <col min="3585" max="3585" width="4.42578125" customWidth="1"/>
    <col min="3586" max="3586" width="45.7109375" customWidth="1"/>
    <col min="3587" max="3587" width="28.42578125" customWidth="1"/>
    <col min="3588" max="3588" width="26.28515625" customWidth="1"/>
    <col min="3589" max="3589" width="18" customWidth="1"/>
    <col min="3590" max="3591" width="17.85546875" customWidth="1"/>
    <col min="3592" max="3592" width="20.42578125" customWidth="1"/>
    <col min="3597" max="3597" width="7" customWidth="1"/>
    <col min="3598" max="3598" width="22.140625" customWidth="1"/>
    <col min="3841" max="3841" width="4.42578125" customWidth="1"/>
    <col min="3842" max="3842" width="45.7109375" customWidth="1"/>
    <col min="3843" max="3843" width="28.42578125" customWidth="1"/>
    <col min="3844" max="3844" width="26.28515625" customWidth="1"/>
    <col min="3845" max="3845" width="18" customWidth="1"/>
    <col min="3846" max="3847" width="17.85546875" customWidth="1"/>
    <col min="3848" max="3848" width="20.42578125" customWidth="1"/>
    <col min="3853" max="3853" width="7" customWidth="1"/>
    <col min="3854" max="3854" width="22.140625" customWidth="1"/>
    <col min="4097" max="4097" width="4.42578125" customWidth="1"/>
    <col min="4098" max="4098" width="45.7109375" customWidth="1"/>
    <col min="4099" max="4099" width="28.42578125" customWidth="1"/>
    <col min="4100" max="4100" width="26.28515625" customWidth="1"/>
    <col min="4101" max="4101" width="18" customWidth="1"/>
    <col min="4102" max="4103" width="17.85546875" customWidth="1"/>
    <col min="4104" max="4104" width="20.42578125" customWidth="1"/>
    <col min="4109" max="4109" width="7" customWidth="1"/>
    <col min="4110" max="4110" width="22.140625" customWidth="1"/>
    <col min="4353" max="4353" width="4.42578125" customWidth="1"/>
    <col min="4354" max="4354" width="45.7109375" customWidth="1"/>
    <col min="4355" max="4355" width="28.42578125" customWidth="1"/>
    <col min="4356" max="4356" width="26.28515625" customWidth="1"/>
    <col min="4357" max="4357" width="18" customWidth="1"/>
    <col min="4358" max="4359" width="17.85546875" customWidth="1"/>
    <col min="4360" max="4360" width="20.42578125" customWidth="1"/>
    <col min="4365" max="4365" width="7" customWidth="1"/>
    <col min="4366" max="4366" width="22.140625" customWidth="1"/>
    <col min="4609" max="4609" width="4.42578125" customWidth="1"/>
    <col min="4610" max="4610" width="45.7109375" customWidth="1"/>
    <col min="4611" max="4611" width="28.42578125" customWidth="1"/>
    <col min="4612" max="4612" width="26.28515625" customWidth="1"/>
    <col min="4613" max="4613" width="18" customWidth="1"/>
    <col min="4614" max="4615" width="17.85546875" customWidth="1"/>
    <col min="4616" max="4616" width="20.42578125" customWidth="1"/>
    <col min="4621" max="4621" width="7" customWidth="1"/>
    <col min="4622" max="4622" width="22.140625" customWidth="1"/>
    <col min="4865" max="4865" width="4.42578125" customWidth="1"/>
    <col min="4866" max="4866" width="45.7109375" customWidth="1"/>
    <col min="4867" max="4867" width="28.42578125" customWidth="1"/>
    <col min="4868" max="4868" width="26.28515625" customWidth="1"/>
    <col min="4869" max="4869" width="18" customWidth="1"/>
    <col min="4870" max="4871" width="17.85546875" customWidth="1"/>
    <col min="4872" max="4872" width="20.42578125" customWidth="1"/>
    <col min="4877" max="4877" width="7" customWidth="1"/>
    <col min="4878" max="4878" width="22.140625" customWidth="1"/>
    <col min="5121" max="5121" width="4.42578125" customWidth="1"/>
    <col min="5122" max="5122" width="45.7109375" customWidth="1"/>
    <col min="5123" max="5123" width="28.42578125" customWidth="1"/>
    <col min="5124" max="5124" width="26.28515625" customWidth="1"/>
    <col min="5125" max="5125" width="18" customWidth="1"/>
    <col min="5126" max="5127" width="17.85546875" customWidth="1"/>
    <col min="5128" max="5128" width="20.42578125" customWidth="1"/>
    <col min="5133" max="5133" width="7" customWidth="1"/>
    <col min="5134" max="5134" width="22.140625" customWidth="1"/>
    <col min="5377" max="5377" width="4.42578125" customWidth="1"/>
    <col min="5378" max="5378" width="45.7109375" customWidth="1"/>
    <col min="5379" max="5379" width="28.42578125" customWidth="1"/>
    <col min="5380" max="5380" width="26.28515625" customWidth="1"/>
    <col min="5381" max="5381" width="18" customWidth="1"/>
    <col min="5382" max="5383" width="17.85546875" customWidth="1"/>
    <col min="5384" max="5384" width="20.42578125" customWidth="1"/>
    <col min="5389" max="5389" width="7" customWidth="1"/>
    <col min="5390" max="5390" width="22.140625" customWidth="1"/>
    <col min="5633" max="5633" width="4.42578125" customWidth="1"/>
    <col min="5634" max="5634" width="45.7109375" customWidth="1"/>
    <col min="5635" max="5635" width="28.42578125" customWidth="1"/>
    <col min="5636" max="5636" width="26.28515625" customWidth="1"/>
    <col min="5637" max="5637" width="18" customWidth="1"/>
    <col min="5638" max="5639" width="17.85546875" customWidth="1"/>
    <col min="5640" max="5640" width="20.42578125" customWidth="1"/>
    <col min="5645" max="5645" width="7" customWidth="1"/>
    <col min="5646" max="5646" width="22.140625" customWidth="1"/>
    <col min="5889" max="5889" width="4.42578125" customWidth="1"/>
    <col min="5890" max="5890" width="45.7109375" customWidth="1"/>
    <col min="5891" max="5891" width="28.42578125" customWidth="1"/>
    <col min="5892" max="5892" width="26.28515625" customWidth="1"/>
    <col min="5893" max="5893" width="18" customWidth="1"/>
    <col min="5894" max="5895" width="17.85546875" customWidth="1"/>
    <col min="5896" max="5896" width="20.42578125" customWidth="1"/>
    <col min="5901" max="5901" width="7" customWidth="1"/>
    <col min="5902" max="5902" width="22.140625" customWidth="1"/>
    <col min="6145" max="6145" width="4.42578125" customWidth="1"/>
    <col min="6146" max="6146" width="45.7109375" customWidth="1"/>
    <col min="6147" max="6147" width="28.42578125" customWidth="1"/>
    <col min="6148" max="6148" width="26.28515625" customWidth="1"/>
    <col min="6149" max="6149" width="18" customWidth="1"/>
    <col min="6150" max="6151" width="17.85546875" customWidth="1"/>
    <col min="6152" max="6152" width="20.42578125" customWidth="1"/>
    <col min="6157" max="6157" width="7" customWidth="1"/>
    <col min="6158" max="6158" width="22.140625" customWidth="1"/>
    <col min="6401" max="6401" width="4.42578125" customWidth="1"/>
    <col min="6402" max="6402" width="45.7109375" customWidth="1"/>
    <col min="6403" max="6403" width="28.42578125" customWidth="1"/>
    <col min="6404" max="6404" width="26.28515625" customWidth="1"/>
    <col min="6405" max="6405" width="18" customWidth="1"/>
    <col min="6406" max="6407" width="17.85546875" customWidth="1"/>
    <col min="6408" max="6408" width="20.42578125" customWidth="1"/>
    <col min="6413" max="6413" width="7" customWidth="1"/>
    <col min="6414" max="6414" width="22.140625" customWidth="1"/>
    <col min="6657" max="6657" width="4.42578125" customWidth="1"/>
    <col min="6658" max="6658" width="45.7109375" customWidth="1"/>
    <col min="6659" max="6659" width="28.42578125" customWidth="1"/>
    <col min="6660" max="6660" width="26.28515625" customWidth="1"/>
    <col min="6661" max="6661" width="18" customWidth="1"/>
    <col min="6662" max="6663" width="17.85546875" customWidth="1"/>
    <col min="6664" max="6664" width="20.42578125" customWidth="1"/>
    <col min="6669" max="6669" width="7" customWidth="1"/>
    <col min="6670" max="6670" width="22.140625" customWidth="1"/>
    <col min="6913" max="6913" width="4.42578125" customWidth="1"/>
    <col min="6914" max="6914" width="45.7109375" customWidth="1"/>
    <col min="6915" max="6915" width="28.42578125" customWidth="1"/>
    <col min="6916" max="6916" width="26.28515625" customWidth="1"/>
    <col min="6917" max="6917" width="18" customWidth="1"/>
    <col min="6918" max="6919" width="17.85546875" customWidth="1"/>
    <col min="6920" max="6920" width="20.42578125" customWidth="1"/>
    <col min="6925" max="6925" width="7" customWidth="1"/>
    <col min="6926" max="6926" width="22.140625" customWidth="1"/>
    <col min="7169" max="7169" width="4.42578125" customWidth="1"/>
    <col min="7170" max="7170" width="45.7109375" customWidth="1"/>
    <col min="7171" max="7171" width="28.42578125" customWidth="1"/>
    <col min="7172" max="7172" width="26.28515625" customWidth="1"/>
    <col min="7173" max="7173" width="18" customWidth="1"/>
    <col min="7174" max="7175" width="17.85546875" customWidth="1"/>
    <col min="7176" max="7176" width="20.42578125" customWidth="1"/>
    <col min="7181" max="7181" width="7" customWidth="1"/>
    <col min="7182" max="7182" width="22.140625" customWidth="1"/>
    <col min="7425" max="7425" width="4.42578125" customWidth="1"/>
    <col min="7426" max="7426" width="45.7109375" customWidth="1"/>
    <col min="7427" max="7427" width="28.42578125" customWidth="1"/>
    <col min="7428" max="7428" width="26.28515625" customWidth="1"/>
    <col min="7429" max="7429" width="18" customWidth="1"/>
    <col min="7430" max="7431" width="17.85546875" customWidth="1"/>
    <col min="7432" max="7432" width="20.42578125" customWidth="1"/>
    <col min="7437" max="7437" width="7" customWidth="1"/>
    <col min="7438" max="7438" width="22.140625" customWidth="1"/>
    <col min="7681" max="7681" width="4.42578125" customWidth="1"/>
    <col min="7682" max="7682" width="45.7109375" customWidth="1"/>
    <col min="7683" max="7683" width="28.42578125" customWidth="1"/>
    <col min="7684" max="7684" width="26.28515625" customWidth="1"/>
    <col min="7685" max="7685" width="18" customWidth="1"/>
    <col min="7686" max="7687" width="17.85546875" customWidth="1"/>
    <col min="7688" max="7688" width="20.42578125" customWidth="1"/>
    <col min="7693" max="7693" width="7" customWidth="1"/>
    <col min="7694" max="7694" width="22.140625" customWidth="1"/>
    <col min="7937" max="7937" width="4.42578125" customWidth="1"/>
    <col min="7938" max="7938" width="45.7109375" customWidth="1"/>
    <col min="7939" max="7939" width="28.42578125" customWidth="1"/>
    <col min="7940" max="7940" width="26.28515625" customWidth="1"/>
    <col min="7941" max="7941" width="18" customWidth="1"/>
    <col min="7942" max="7943" width="17.85546875" customWidth="1"/>
    <col min="7944" max="7944" width="20.42578125" customWidth="1"/>
    <col min="7949" max="7949" width="7" customWidth="1"/>
    <col min="7950" max="7950" width="22.140625" customWidth="1"/>
    <col min="8193" max="8193" width="4.42578125" customWidth="1"/>
    <col min="8194" max="8194" width="45.7109375" customWidth="1"/>
    <col min="8195" max="8195" width="28.42578125" customWidth="1"/>
    <col min="8196" max="8196" width="26.28515625" customWidth="1"/>
    <col min="8197" max="8197" width="18" customWidth="1"/>
    <col min="8198" max="8199" width="17.85546875" customWidth="1"/>
    <col min="8200" max="8200" width="20.42578125" customWidth="1"/>
    <col min="8205" max="8205" width="7" customWidth="1"/>
    <col min="8206" max="8206" width="22.140625" customWidth="1"/>
    <col min="8449" max="8449" width="4.42578125" customWidth="1"/>
    <col min="8450" max="8450" width="45.7109375" customWidth="1"/>
    <col min="8451" max="8451" width="28.42578125" customWidth="1"/>
    <col min="8452" max="8452" width="26.28515625" customWidth="1"/>
    <col min="8453" max="8453" width="18" customWidth="1"/>
    <col min="8454" max="8455" width="17.85546875" customWidth="1"/>
    <col min="8456" max="8456" width="20.42578125" customWidth="1"/>
    <col min="8461" max="8461" width="7" customWidth="1"/>
    <col min="8462" max="8462" width="22.140625" customWidth="1"/>
    <col min="8705" max="8705" width="4.42578125" customWidth="1"/>
    <col min="8706" max="8706" width="45.7109375" customWidth="1"/>
    <col min="8707" max="8707" width="28.42578125" customWidth="1"/>
    <col min="8708" max="8708" width="26.28515625" customWidth="1"/>
    <col min="8709" max="8709" width="18" customWidth="1"/>
    <col min="8710" max="8711" width="17.85546875" customWidth="1"/>
    <col min="8712" max="8712" width="20.42578125" customWidth="1"/>
    <col min="8717" max="8717" width="7" customWidth="1"/>
    <col min="8718" max="8718" width="22.140625" customWidth="1"/>
    <col min="8961" max="8961" width="4.42578125" customWidth="1"/>
    <col min="8962" max="8962" width="45.7109375" customWidth="1"/>
    <col min="8963" max="8963" width="28.42578125" customWidth="1"/>
    <col min="8964" max="8964" width="26.28515625" customWidth="1"/>
    <col min="8965" max="8965" width="18" customWidth="1"/>
    <col min="8966" max="8967" width="17.85546875" customWidth="1"/>
    <col min="8968" max="8968" width="20.42578125" customWidth="1"/>
    <col min="8973" max="8973" width="7" customWidth="1"/>
    <col min="8974" max="8974" width="22.140625" customWidth="1"/>
    <col min="9217" max="9217" width="4.42578125" customWidth="1"/>
    <col min="9218" max="9218" width="45.7109375" customWidth="1"/>
    <col min="9219" max="9219" width="28.42578125" customWidth="1"/>
    <col min="9220" max="9220" width="26.28515625" customWidth="1"/>
    <col min="9221" max="9221" width="18" customWidth="1"/>
    <col min="9222" max="9223" width="17.85546875" customWidth="1"/>
    <col min="9224" max="9224" width="20.42578125" customWidth="1"/>
    <col min="9229" max="9229" width="7" customWidth="1"/>
    <col min="9230" max="9230" width="22.140625" customWidth="1"/>
    <col min="9473" max="9473" width="4.42578125" customWidth="1"/>
    <col min="9474" max="9474" width="45.7109375" customWidth="1"/>
    <col min="9475" max="9475" width="28.42578125" customWidth="1"/>
    <col min="9476" max="9476" width="26.28515625" customWidth="1"/>
    <col min="9477" max="9477" width="18" customWidth="1"/>
    <col min="9478" max="9479" width="17.85546875" customWidth="1"/>
    <col min="9480" max="9480" width="20.42578125" customWidth="1"/>
    <col min="9485" max="9485" width="7" customWidth="1"/>
    <col min="9486" max="9486" width="22.140625" customWidth="1"/>
    <col min="9729" max="9729" width="4.42578125" customWidth="1"/>
    <col min="9730" max="9730" width="45.7109375" customWidth="1"/>
    <col min="9731" max="9731" width="28.42578125" customWidth="1"/>
    <col min="9732" max="9732" width="26.28515625" customWidth="1"/>
    <col min="9733" max="9733" width="18" customWidth="1"/>
    <col min="9734" max="9735" width="17.85546875" customWidth="1"/>
    <col min="9736" max="9736" width="20.42578125" customWidth="1"/>
    <col min="9741" max="9741" width="7" customWidth="1"/>
    <col min="9742" max="9742" width="22.140625" customWidth="1"/>
    <col min="9985" max="9985" width="4.42578125" customWidth="1"/>
    <col min="9986" max="9986" width="45.7109375" customWidth="1"/>
    <col min="9987" max="9987" width="28.42578125" customWidth="1"/>
    <col min="9988" max="9988" width="26.28515625" customWidth="1"/>
    <col min="9989" max="9989" width="18" customWidth="1"/>
    <col min="9990" max="9991" width="17.85546875" customWidth="1"/>
    <col min="9992" max="9992" width="20.42578125" customWidth="1"/>
    <col min="9997" max="9997" width="7" customWidth="1"/>
    <col min="9998" max="9998" width="22.140625" customWidth="1"/>
    <col min="10241" max="10241" width="4.42578125" customWidth="1"/>
    <col min="10242" max="10242" width="45.7109375" customWidth="1"/>
    <col min="10243" max="10243" width="28.42578125" customWidth="1"/>
    <col min="10244" max="10244" width="26.28515625" customWidth="1"/>
    <col min="10245" max="10245" width="18" customWidth="1"/>
    <col min="10246" max="10247" width="17.85546875" customWidth="1"/>
    <col min="10248" max="10248" width="20.42578125" customWidth="1"/>
    <col min="10253" max="10253" width="7" customWidth="1"/>
    <col min="10254" max="10254" width="22.140625" customWidth="1"/>
    <col min="10497" max="10497" width="4.42578125" customWidth="1"/>
    <col min="10498" max="10498" width="45.7109375" customWidth="1"/>
    <col min="10499" max="10499" width="28.42578125" customWidth="1"/>
    <col min="10500" max="10500" width="26.28515625" customWidth="1"/>
    <col min="10501" max="10501" width="18" customWidth="1"/>
    <col min="10502" max="10503" width="17.85546875" customWidth="1"/>
    <col min="10504" max="10504" width="20.42578125" customWidth="1"/>
    <col min="10509" max="10509" width="7" customWidth="1"/>
    <col min="10510" max="10510" width="22.140625" customWidth="1"/>
    <col min="10753" max="10753" width="4.42578125" customWidth="1"/>
    <col min="10754" max="10754" width="45.7109375" customWidth="1"/>
    <col min="10755" max="10755" width="28.42578125" customWidth="1"/>
    <col min="10756" max="10756" width="26.28515625" customWidth="1"/>
    <col min="10757" max="10757" width="18" customWidth="1"/>
    <col min="10758" max="10759" width="17.85546875" customWidth="1"/>
    <col min="10760" max="10760" width="20.42578125" customWidth="1"/>
    <col min="10765" max="10765" width="7" customWidth="1"/>
    <col min="10766" max="10766" width="22.140625" customWidth="1"/>
    <col min="11009" max="11009" width="4.42578125" customWidth="1"/>
    <col min="11010" max="11010" width="45.7109375" customWidth="1"/>
    <col min="11011" max="11011" width="28.42578125" customWidth="1"/>
    <col min="11012" max="11012" width="26.28515625" customWidth="1"/>
    <col min="11013" max="11013" width="18" customWidth="1"/>
    <col min="11014" max="11015" width="17.85546875" customWidth="1"/>
    <col min="11016" max="11016" width="20.42578125" customWidth="1"/>
    <col min="11021" max="11021" width="7" customWidth="1"/>
    <col min="11022" max="11022" width="22.140625" customWidth="1"/>
    <col min="11265" max="11265" width="4.42578125" customWidth="1"/>
    <col min="11266" max="11266" width="45.7109375" customWidth="1"/>
    <col min="11267" max="11267" width="28.42578125" customWidth="1"/>
    <col min="11268" max="11268" width="26.28515625" customWidth="1"/>
    <col min="11269" max="11269" width="18" customWidth="1"/>
    <col min="11270" max="11271" width="17.85546875" customWidth="1"/>
    <col min="11272" max="11272" width="20.42578125" customWidth="1"/>
    <col min="11277" max="11277" width="7" customWidth="1"/>
    <col min="11278" max="11278" width="22.140625" customWidth="1"/>
    <col min="11521" max="11521" width="4.42578125" customWidth="1"/>
    <col min="11522" max="11522" width="45.7109375" customWidth="1"/>
    <col min="11523" max="11523" width="28.42578125" customWidth="1"/>
    <col min="11524" max="11524" width="26.28515625" customWidth="1"/>
    <col min="11525" max="11525" width="18" customWidth="1"/>
    <col min="11526" max="11527" width="17.85546875" customWidth="1"/>
    <col min="11528" max="11528" width="20.42578125" customWidth="1"/>
    <col min="11533" max="11533" width="7" customWidth="1"/>
    <col min="11534" max="11534" width="22.140625" customWidth="1"/>
    <col min="11777" max="11777" width="4.42578125" customWidth="1"/>
    <col min="11778" max="11778" width="45.7109375" customWidth="1"/>
    <col min="11779" max="11779" width="28.42578125" customWidth="1"/>
    <col min="11780" max="11780" width="26.28515625" customWidth="1"/>
    <col min="11781" max="11781" width="18" customWidth="1"/>
    <col min="11782" max="11783" width="17.85546875" customWidth="1"/>
    <col min="11784" max="11784" width="20.42578125" customWidth="1"/>
    <col min="11789" max="11789" width="7" customWidth="1"/>
    <col min="11790" max="11790" width="22.140625" customWidth="1"/>
    <col min="12033" max="12033" width="4.42578125" customWidth="1"/>
    <col min="12034" max="12034" width="45.7109375" customWidth="1"/>
    <col min="12035" max="12035" width="28.42578125" customWidth="1"/>
    <col min="12036" max="12036" width="26.28515625" customWidth="1"/>
    <col min="12037" max="12037" width="18" customWidth="1"/>
    <col min="12038" max="12039" width="17.85546875" customWidth="1"/>
    <col min="12040" max="12040" width="20.42578125" customWidth="1"/>
    <col min="12045" max="12045" width="7" customWidth="1"/>
    <col min="12046" max="12046" width="22.140625" customWidth="1"/>
    <col min="12289" max="12289" width="4.42578125" customWidth="1"/>
    <col min="12290" max="12290" width="45.7109375" customWidth="1"/>
    <col min="12291" max="12291" width="28.42578125" customWidth="1"/>
    <col min="12292" max="12292" width="26.28515625" customWidth="1"/>
    <col min="12293" max="12293" width="18" customWidth="1"/>
    <col min="12294" max="12295" width="17.85546875" customWidth="1"/>
    <col min="12296" max="12296" width="20.42578125" customWidth="1"/>
    <col min="12301" max="12301" width="7" customWidth="1"/>
    <col min="12302" max="12302" width="22.140625" customWidth="1"/>
    <col min="12545" max="12545" width="4.42578125" customWidth="1"/>
    <col min="12546" max="12546" width="45.7109375" customWidth="1"/>
    <col min="12547" max="12547" width="28.42578125" customWidth="1"/>
    <col min="12548" max="12548" width="26.28515625" customWidth="1"/>
    <col min="12549" max="12549" width="18" customWidth="1"/>
    <col min="12550" max="12551" width="17.85546875" customWidth="1"/>
    <col min="12552" max="12552" width="20.42578125" customWidth="1"/>
    <col min="12557" max="12557" width="7" customWidth="1"/>
    <col min="12558" max="12558" width="22.140625" customWidth="1"/>
    <col min="12801" max="12801" width="4.42578125" customWidth="1"/>
    <col min="12802" max="12802" width="45.7109375" customWidth="1"/>
    <col min="12803" max="12803" width="28.42578125" customWidth="1"/>
    <col min="12804" max="12804" width="26.28515625" customWidth="1"/>
    <col min="12805" max="12805" width="18" customWidth="1"/>
    <col min="12806" max="12807" width="17.85546875" customWidth="1"/>
    <col min="12808" max="12808" width="20.42578125" customWidth="1"/>
    <col min="12813" max="12813" width="7" customWidth="1"/>
    <col min="12814" max="12814" width="22.140625" customWidth="1"/>
    <col min="13057" max="13057" width="4.42578125" customWidth="1"/>
    <col min="13058" max="13058" width="45.7109375" customWidth="1"/>
    <col min="13059" max="13059" width="28.42578125" customWidth="1"/>
    <col min="13060" max="13060" width="26.28515625" customWidth="1"/>
    <col min="13061" max="13061" width="18" customWidth="1"/>
    <col min="13062" max="13063" width="17.85546875" customWidth="1"/>
    <col min="13064" max="13064" width="20.42578125" customWidth="1"/>
    <col min="13069" max="13069" width="7" customWidth="1"/>
    <col min="13070" max="13070" width="22.140625" customWidth="1"/>
    <col min="13313" max="13313" width="4.42578125" customWidth="1"/>
    <col min="13314" max="13314" width="45.7109375" customWidth="1"/>
    <col min="13315" max="13315" width="28.42578125" customWidth="1"/>
    <col min="13316" max="13316" width="26.28515625" customWidth="1"/>
    <col min="13317" max="13317" width="18" customWidth="1"/>
    <col min="13318" max="13319" width="17.85546875" customWidth="1"/>
    <col min="13320" max="13320" width="20.42578125" customWidth="1"/>
    <col min="13325" max="13325" width="7" customWidth="1"/>
    <col min="13326" max="13326" width="22.140625" customWidth="1"/>
    <col min="13569" max="13569" width="4.42578125" customWidth="1"/>
    <col min="13570" max="13570" width="45.7109375" customWidth="1"/>
    <col min="13571" max="13571" width="28.42578125" customWidth="1"/>
    <col min="13572" max="13572" width="26.28515625" customWidth="1"/>
    <col min="13573" max="13573" width="18" customWidth="1"/>
    <col min="13574" max="13575" width="17.85546875" customWidth="1"/>
    <col min="13576" max="13576" width="20.42578125" customWidth="1"/>
    <col min="13581" max="13581" width="7" customWidth="1"/>
    <col min="13582" max="13582" width="22.140625" customWidth="1"/>
    <col min="13825" max="13825" width="4.42578125" customWidth="1"/>
    <col min="13826" max="13826" width="45.7109375" customWidth="1"/>
    <col min="13827" max="13827" width="28.42578125" customWidth="1"/>
    <col min="13828" max="13828" width="26.28515625" customWidth="1"/>
    <col min="13829" max="13829" width="18" customWidth="1"/>
    <col min="13830" max="13831" width="17.85546875" customWidth="1"/>
    <col min="13832" max="13832" width="20.42578125" customWidth="1"/>
    <col min="13837" max="13837" width="7" customWidth="1"/>
    <col min="13838" max="13838" width="22.140625" customWidth="1"/>
    <col min="14081" max="14081" width="4.42578125" customWidth="1"/>
    <col min="14082" max="14082" width="45.7109375" customWidth="1"/>
    <col min="14083" max="14083" width="28.42578125" customWidth="1"/>
    <col min="14084" max="14084" width="26.28515625" customWidth="1"/>
    <col min="14085" max="14085" width="18" customWidth="1"/>
    <col min="14086" max="14087" width="17.85546875" customWidth="1"/>
    <col min="14088" max="14088" width="20.42578125" customWidth="1"/>
    <col min="14093" max="14093" width="7" customWidth="1"/>
    <col min="14094" max="14094" width="22.140625" customWidth="1"/>
    <col min="14337" max="14337" width="4.42578125" customWidth="1"/>
    <col min="14338" max="14338" width="45.7109375" customWidth="1"/>
    <col min="14339" max="14339" width="28.42578125" customWidth="1"/>
    <col min="14340" max="14340" width="26.28515625" customWidth="1"/>
    <col min="14341" max="14341" width="18" customWidth="1"/>
    <col min="14342" max="14343" width="17.85546875" customWidth="1"/>
    <col min="14344" max="14344" width="20.42578125" customWidth="1"/>
    <col min="14349" max="14349" width="7" customWidth="1"/>
    <col min="14350" max="14350" width="22.140625" customWidth="1"/>
    <col min="14593" max="14593" width="4.42578125" customWidth="1"/>
    <col min="14594" max="14594" width="45.7109375" customWidth="1"/>
    <col min="14595" max="14595" width="28.42578125" customWidth="1"/>
    <col min="14596" max="14596" width="26.28515625" customWidth="1"/>
    <col min="14597" max="14597" width="18" customWidth="1"/>
    <col min="14598" max="14599" width="17.85546875" customWidth="1"/>
    <col min="14600" max="14600" width="20.42578125" customWidth="1"/>
    <col min="14605" max="14605" width="7" customWidth="1"/>
    <col min="14606" max="14606" width="22.140625" customWidth="1"/>
    <col min="14849" max="14849" width="4.42578125" customWidth="1"/>
    <col min="14850" max="14850" width="45.7109375" customWidth="1"/>
    <col min="14851" max="14851" width="28.42578125" customWidth="1"/>
    <col min="14852" max="14852" width="26.28515625" customWidth="1"/>
    <col min="14853" max="14853" width="18" customWidth="1"/>
    <col min="14854" max="14855" width="17.85546875" customWidth="1"/>
    <col min="14856" max="14856" width="20.42578125" customWidth="1"/>
    <col min="14861" max="14861" width="7" customWidth="1"/>
    <col min="14862" max="14862" width="22.140625" customWidth="1"/>
    <col min="15105" max="15105" width="4.42578125" customWidth="1"/>
    <col min="15106" max="15106" width="45.7109375" customWidth="1"/>
    <col min="15107" max="15107" width="28.42578125" customWidth="1"/>
    <col min="15108" max="15108" width="26.28515625" customWidth="1"/>
    <col min="15109" max="15109" width="18" customWidth="1"/>
    <col min="15110" max="15111" width="17.85546875" customWidth="1"/>
    <col min="15112" max="15112" width="20.42578125" customWidth="1"/>
    <col min="15117" max="15117" width="7" customWidth="1"/>
    <col min="15118" max="15118" width="22.140625" customWidth="1"/>
    <col min="15361" max="15361" width="4.42578125" customWidth="1"/>
    <col min="15362" max="15362" width="45.7109375" customWidth="1"/>
    <col min="15363" max="15363" width="28.42578125" customWidth="1"/>
    <col min="15364" max="15364" width="26.28515625" customWidth="1"/>
    <col min="15365" max="15365" width="18" customWidth="1"/>
    <col min="15366" max="15367" width="17.85546875" customWidth="1"/>
    <col min="15368" max="15368" width="20.42578125" customWidth="1"/>
    <col min="15373" max="15373" width="7" customWidth="1"/>
    <col min="15374" max="15374" width="22.140625" customWidth="1"/>
    <col min="15617" max="15617" width="4.42578125" customWidth="1"/>
    <col min="15618" max="15618" width="45.7109375" customWidth="1"/>
    <col min="15619" max="15619" width="28.42578125" customWidth="1"/>
    <col min="15620" max="15620" width="26.28515625" customWidth="1"/>
    <col min="15621" max="15621" width="18" customWidth="1"/>
    <col min="15622" max="15623" width="17.85546875" customWidth="1"/>
    <col min="15624" max="15624" width="20.42578125" customWidth="1"/>
    <col min="15629" max="15629" width="7" customWidth="1"/>
    <col min="15630" max="15630" width="22.140625" customWidth="1"/>
    <col min="15873" max="15873" width="4.42578125" customWidth="1"/>
    <col min="15874" max="15874" width="45.7109375" customWidth="1"/>
    <col min="15875" max="15875" width="28.42578125" customWidth="1"/>
    <col min="15876" max="15876" width="26.28515625" customWidth="1"/>
    <col min="15877" max="15877" width="18" customWidth="1"/>
    <col min="15878" max="15879" width="17.85546875" customWidth="1"/>
    <col min="15880" max="15880" width="20.42578125" customWidth="1"/>
    <col min="15885" max="15885" width="7" customWidth="1"/>
    <col min="15886" max="15886" width="22.140625" customWidth="1"/>
    <col min="16129" max="16129" width="4.42578125" customWidth="1"/>
    <col min="16130" max="16130" width="45.7109375" customWidth="1"/>
    <col min="16131" max="16131" width="28.42578125" customWidth="1"/>
    <col min="16132" max="16132" width="26.28515625" customWidth="1"/>
    <col min="16133" max="16133" width="18" customWidth="1"/>
    <col min="16134" max="16135" width="17.85546875" customWidth="1"/>
    <col min="16136" max="16136" width="20.42578125" customWidth="1"/>
    <col min="16141" max="16141" width="7" customWidth="1"/>
    <col min="16142" max="16142" width="22.140625" customWidth="1"/>
  </cols>
  <sheetData>
    <row r="3" spans="2:14" x14ac:dyDescent="0.2">
      <c r="J3" t="s">
        <v>126</v>
      </c>
      <c r="K3" t="s">
        <v>127</v>
      </c>
      <c r="L3" t="s">
        <v>128</v>
      </c>
      <c r="N3" s="5"/>
    </row>
    <row r="4" spans="2:14" ht="107.25" customHeight="1" x14ac:dyDescent="0.2">
      <c r="B4" t="s">
        <v>10</v>
      </c>
      <c r="D4" t="s">
        <v>129</v>
      </c>
      <c r="G4" t="s">
        <v>37</v>
      </c>
      <c r="H4" t="s">
        <v>38</v>
      </c>
      <c r="J4" s="82" t="s">
        <v>130</v>
      </c>
      <c r="K4" s="82" t="s">
        <v>131</v>
      </c>
      <c r="L4" s="82" t="s">
        <v>132</v>
      </c>
      <c r="N4" s="18"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19" t="s">
        <v>121</v>
      </c>
    </row>
    <row r="8" spans="2:14" ht="76.5" x14ac:dyDescent="0.2">
      <c r="B8" t="s">
        <v>136</v>
      </c>
      <c r="D8" s="19" t="s">
        <v>88</v>
      </c>
      <c r="E8" s="19" t="s">
        <v>137</v>
      </c>
      <c r="F8" s="19" t="s">
        <v>89</v>
      </c>
      <c r="G8" s="19" t="s">
        <v>138</v>
      </c>
      <c r="H8" s="19" t="s">
        <v>90</v>
      </c>
      <c r="N8" s="5" t="s">
        <v>103</v>
      </c>
    </row>
    <row r="9" spans="2:14" x14ac:dyDescent="0.2">
      <c r="B9" t="s">
        <v>139</v>
      </c>
      <c r="D9" s="27">
        <v>0</v>
      </c>
      <c r="E9" s="27">
        <v>0</v>
      </c>
      <c r="F9" s="27">
        <v>0</v>
      </c>
      <c r="G9" s="27">
        <v>0</v>
      </c>
      <c r="H9" s="27">
        <v>0</v>
      </c>
      <c r="N9" s="5"/>
    </row>
    <row r="10" spans="2:14" x14ac:dyDescent="0.2">
      <c r="B10" t="s">
        <v>11</v>
      </c>
      <c r="D10" s="27">
        <v>15</v>
      </c>
      <c r="E10" s="27">
        <v>15</v>
      </c>
      <c r="F10" s="27">
        <v>30</v>
      </c>
      <c r="G10" s="27">
        <v>15</v>
      </c>
      <c r="H10" s="27">
        <v>25</v>
      </c>
    </row>
    <row r="11" spans="2:14" x14ac:dyDescent="0.2">
      <c r="B11" s="5" t="s">
        <v>140</v>
      </c>
    </row>
    <row r="15" spans="2:14" x14ac:dyDescent="0.2">
      <c r="G15" s="83"/>
    </row>
    <row r="16" spans="2:14" ht="15.75" x14ac:dyDescent="0.2">
      <c r="B16" s="71">
        <v>1</v>
      </c>
      <c r="C16" s="84" t="s">
        <v>141</v>
      </c>
      <c r="D16" s="13"/>
      <c r="E16" s="23" t="s">
        <v>134</v>
      </c>
      <c r="I16" s="573"/>
      <c r="J16" s="574"/>
      <c r="K16" s="574"/>
      <c r="L16" s="574"/>
    </row>
    <row r="17" spans="2:12" ht="15.75" x14ac:dyDescent="0.2">
      <c r="B17" s="71">
        <v>2</v>
      </c>
      <c r="C17" s="84" t="s">
        <v>142</v>
      </c>
      <c r="D17" s="13"/>
      <c r="E17" s="13"/>
      <c r="I17" s="72"/>
      <c r="J17" s="73"/>
      <c r="K17" s="73"/>
      <c r="L17" s="73"/>
    </row>
    <row r="18" spans="2:12" ht="15.75" x14ac:dyDescent="0.2">
      <c r="B18" s="71">
        <v>3</v>
      </c>
      <c r="C18" s="84" t="s">
        <v>143</v>
      </c>
      <c r="D18" s="13"/>
      <c r="E18" s="13"/>
      <c r="I18" s="72"/>
      <c r="J18" s="73"/>
      <c r="K18" s="73"/>
      <c r="L18" s="73"/>
    </row>
    <row r="19" spans="2:12" ht="15.75" x14ac:dyDescent="0.2">
      <c r="B19" s="71">
        <v>4</v>
      </c>
      <c r="C19" s="84" t="s">
        <v>144</v>
      </c>
      <c r="D19" s="14"/>
      <c r="E19" s="14"/>
      <c r="I19" s="573"/>
      <c r="J19" s="574"/>
      <c r="K19" s="574"/>
      <c r="L19" s="574"/>
    </row>
    <row r="20" spans="2:12" ht="15.75" x14ac:dyDescent="0.2">
      <c r="B20" s="71">
        <v>5</v>
      </c>
      <c r="C20" s="84" t="s">
        <v>145</v>
      </c>
      <c r="D20" s="14"/>
      <c r="E20" s="14"/>
      <c r="I20" s="573"/>
      <c r="J20" s="574"/>
      <c r="K20" s="574"/>
      <c r="L20" s="574"/>
    </row>
    <row r="21" spans="2:12" ht="15.75" x14ac:dyDescent="0.2">
      <c r="B21" s="1"/>
      <c r="C21" s="21"/>
      <c r="D21" s="14"/>
      <c r="E21" s="14"/>
      <c r="I21" s="72"/>
      <c r="J21" s="73"/>
      <c r="K21" s="73"/>
      <c r="L21" s="73"/>
    </row>
    <row r="24" spans="2:12" x14ac:dyDescent="0.2">
      <c r="B24" s="85">
        <v>1</v>
      </c>
      <c r="C24" s="84" t="s">
        <v>24</v>
      </c>
      <c r="D24" s="86"/>
    </row>
    <row r="25" spans="2:12" x14ac:dyDescent="0.2">
      <c r="B25" s="85">
        <v>6</v>
      </c>
      <c r="C25" s="84" t="s">
        <v>25</v>
      </c>
      <c r="D25" s="86"/>
    </row>
    <row r="26" spans="2:12" x14ac:dyDescent="0.2">
      <c r="B26" s="86">
        <v>7</v>
      </c>
      <c r="C26" s="84" t="s">
        <v>26</v>
      </c>
      <c r="D26" s="86"/>
    </row>
    <row r="27" spans="2:12" x14ac:dyDescent="0.2">
      <c r="B27" s="86">
        <v>11</v>
      </c>
      <c r="C27" s="84" t="s">
        <v>27</v>
      </c>
      <c r="D27" s="85"/>
    </row>
    <row r="28" spans="2:12" x14ac:dyDescent="0.2">
      <c r="B28" s="86">
        <v>13</v>
      </c>
      <c r="C28" s="84" t="s">
        <v>28</v>
      </c>
      <c r="D28" s="85"/>
    </row>
    <row r="29" spans="2:12" x14ac:dyDescent="0.2">
      <c r="B29" s="14"/>
      <c r="C29" s="21"/>
      <c r="D29" s="14"/>
    </row>
    <row r="30" spans="2:12" x14ac:dyDescent="0.2">
      <c r="B30" s="14"/>
      <c r="C30" s="21"/>
      <c r="D30" s="14"/>
    </row>
    <row r="31" spans="2:12" x14ac:dyDescent="0.2">
      <c r="B31" s="14" t="s">
        <v>251</v>
      </c>
      <c r="C31" t="s">
        <v>252</v>
      </c>
      <c r="D31" s="14"/>
    </row>
    <row r="32" spans="2:12" x14ac:dyDescent="0.2">
      <c r="B32" s="14">
        <v>1</v>
      </c>
      <c r="C32" t="s">
        <v>255</v>
      </c>
      <c r="D32" s="14"/>
    </row>
    <row r="33" spans="2:14" ht="13.5" customHeight="1" x14ac:dyDescent="0.2">
      <c r="B33" s="14">
        <v>2</v>
      </c>
      <c r="C33" t="s">
        <v>259</v>
      </c>
      <c r="D33" s="14"/>
    </row>
    <row r="34" spans="2:14" ht="13.5" customHeight="1" x14ac:dyDescent="0.2">
      <c r="B34" s="14">
        <v>3</v>
      </c>
      <c r="C34" t="s">
        <v>263</v>
      </c>
      <c r="D34" s="14"/>
    </row>
    <row r="35" spans="2:14" ht="13.5" thickBot="1" x14ac:dyDescent="0.25"/>
    <row r="36" spans="2:14" ht="26.25" thickBot="1" x14ac:dyDescent="0.25">
      <c r="B36" s="87" t="s">
        <v>146</v>
      </c>
      <c r="C36" s="87"/>
      <c r="D36" s="87" t="s">
        <v>97</v>
      </c>
      <c r="I36" s="47" t="s">
        <v>42</v>
      </c>
      <c r="J36" s="48" t="s">
        <v>43</v>
      </c>
      <c r="K36" s="1"/>
      <c r="L36" s="1"/>
      <c r="M36" s="1"/>
      <c r="N36" s="1"/>
    </row>
    <row r="37" spans="2:14" x14ac:dyDescent="0.2">
      <c r="B37" s="87">
        <v>1</v>
      </c>
      <c r="C37" s="88" t="s">
        <v>106</v>
      </c>
      <c r="D37" s="89" t="s">
        <v>147</v>
      </c>
      <c r="E37" s="90"/>
      <c r="F37" s="87"/>
      <c r="G37" s="87"/>
      <c r="I37" s="575" t="s">
        <v>44</v>
      </c>
      <c r="J37" s="45" t="s">
        <v>45</v>
      </c>
      <c r="K37" s="28"/>
      <c r="L37" s="28"/>
      <c r="M37" s="28"/>
      <c r="N37" s="28"/>
    </row>
    <row r="38" spans="2:14" x14ac:dyDescent="0.2">
      <c r="B38" s="87">
        <v>2</v>
      </c>
      <c r="C38" s="91" t="s">
        <v>148</v>
      </c>
      <c r="D38" s="89" t="s">
        <v>149</v>
      </c>
      <c r="E38" s="87"/>
      <c r="F38" s="87"/>
      <c r="G38" s="87"/>
      <c r="I38" s="735"/>
      <c r="J38" s="92" t="s">
        <v>46</v>
      </c>
      <c r="K38" s="29"/>
      <c r="L38" s="29"/>
      <c r="M38" s="29"/>
      <c r="N38" s="29"/>
    </row>
    <row r="39" spans="2:14" x14ac:dyDescent="0.2">
      <c r="B39" s="87">
        <v>3</v>
      </c>
      <c r="C39" s="91" t="s">
        <v>107</v>
      </c>
      <c r="D39" s="89" t="s">
        <v>150</v>
      </c>
      <c r="E39" s="87"/>
      <c r="F39" s="87"/>
      <c r="G39" s="87"/>
      <c r="I39" s="735"/>
      <c r="J39" s="92" t="s">
        <v>49</v>
      </c>
      <c r="K39" s="29"/>
      <c r="L39" s="29"/>
      <c r="M39" s="29"/>
      <c r="N39" s="29"/>
    </row>
    <row r="40" spans="2:14" x14ac:dyDescent="0.2">
      <c r="B40" s="87">
        <v>4</v>
      </c>
      <c r="C40" s="93" t="s">
        <v>151</v>
      </c>
      <c r="D40" s="89" t="s">
        <v>152</v>
      </c>
      <c r="E40" s="87"/>
      <c r="F40" s="87"/>
      <c r="G40" s="87"/>
      <c r="I40" s="735"/>
      <c r="J40" s="92" t="s">
        <v>51</v>
      </c>
      <c r="K40" s="29"/>
      <c r="L40" s="29"/>
      <c r="M40" s="29"/>
      <c r="N40" s="29"/>
    </row>
    <row r="41" spans="2:14" x14ac:dyDescent="0.2">
      <c r="B41" s="87">
        <v>5</v>
      </c>
      <c r="C41" s="94" t="s">
        <v>153</v>
      </c>
      <c r="D41" s="87"/>
      <c r="E41" s="87"/>
      <c r="F41" s="87"/>
      <c r="G41" s="87"/>
      <c r="I41" s="735"/>
      <c r="J41" s="92" t="s">
        <v>53</v>
      </c>
      <c r="K41" s="29"/>
      <c r="L41" s="29"/>
      <c r="M41" s="29"/>
      <c r="N41" s="29"/>
    </row>
    <row r="42" spans="2:14" ht="12.75" customHeight="1" x14ac:dyDescent="0.2">
      <c r="B42" s="87">
        <v>6</v>
      </c>
      <c r="C42" s="91" t="s">
        <v>303</v>
      </c>
      <c r="D42" s="87"/>
      <c r="E42" s="87"/>
      <c r="F42" s="87"/>
      <c r="G42" s="87"/>
      <c r="I42" s="736" t="s">
        <v>54</v>
      </c>
      <c r="J42" s="95" t="s">
        <v>55</v>
      </c>
      <c r="K42" s="29"/>
      <c r="L42" s="29"/>
      <c r="M42" s="29"/>
      <c r="N42" s="29"/>
    </row>
    <row r="43" spans="2:14" x14ac:dyDescent="0.2">
      <c r="B43" s="87">
        <v>7</v>
      </c>
      <c r="C43" s="93" t="s">
        <v>105</v>
      </c>
      <c r="D43" s="87"/>
      <c r="E43" s="87"/>
      <c r="F43" s="87"/>
      <c r="G43" s="87"/>
      <c r="I43" s="578"/>
      <c r="J43" s="95" t="s">
        <v>56</v>
      </c>
      <c r="K43" s="29"/>
      <c r="L43" s="29"/>
      <c r="M43" s="29"/>
      <c r="N43" s="29"/>
    </row>
    <row r="44" spans="2:14" x14ac:dyDescent="0.2">
      <c r="B44" s="87">
        <v>11</v>
      </c>
      <c r="C44" s="94" t="s">
        <v>298</v>
      </c>
      <c r="D44" s="87"/>
      <c r="E44" s="87"/>
      <c r="F44" s="87"/>
      <c r="G44" s="87"/>
      <c r="I44" s="578"/>
      <c r="J44" s="95" t="s">
        <v>57</v>
      </c>
      <c r="K44" s="29"/>
      <c r="L44" s="29"/>
      <c r="M44" s="29"/>
      <c r="N44" s="29"/>
    </row>
    <row r="45" spans="2:14" x14ac:dyDescent="0.2">
      <c r="B45" s="87">
        <v>12</v>
      </c>
      <c r="C45" s="91" t="s">
        <v>304</v>
      </c>
      <c r="D45" s="87"/>
      <c r="E45" s="87"/>
      <c r="F45" s="87"/>
      <c r="G45" s="87"/>
      <c r="I45" s="578"/>
      <c r="J45" s="95" t="s">
        <v>58</v>
      </c>
      <c r="K45" s="29"/>
      <c r="L45" s="29"/>
      <c r="M45" s="29"/>
      <c r="N45" s="29"/>
    </row>
    <row r="46" spans="2:14" x14ac:dyDescent="0.2">
      <c r="B46" s="87">
        <v>13</v>
      </c>
      <c r="C46" s="94" t="s">
        <v>305</v>
      </c>
      <c r="D46" s="87"/>
      <c r="E46" s="87"/>
      <c r="F46" s="87"/>
      <c r="G46" s="87"/>
      <c r="I46" s="737" t="s">
        <v>154</v>
      </c>
      <c r="J46" s="96" t="s">
        <v>60</v>
      </c>
      <c r="K46" s="29"/>
      <c r="L46" s="29"/>
      <c r="M46" s="29"/>
      <c r="N46" s="29"/>
    </row>
    <row r="47" spans="2:14" x14ac:dyDescent="0.2">
      <c r="B47" s="87">
        <v>14</v>
      </c>
      <c r="C47" s="93" t="s">
        <v>306</v>
      </c>
      <c r="D47" s="87"/>
      <c r="E47" s="87"/>
      <c r="F47" s="87"/>
      <c r="G47" s="87"/>
      <c r="I47" s="737"/>
      <c r="J47" s="96" t="s">
        <v>61</v>
      </c>
      <c r="K47" s="29"/>
      <c r="L47" s="29"/>
      <c r="M47" s="29"/>
      <c r="N47" s="29"/>
    </row>
    <row r="48" spans="2:14" x14ac:dyDescent="0.2">
      <c r="B48" s="87">
        <v>18</v>
      </c>
      <c r="C48" s="93" t="s">
        <v>108</v>
      </c>
      <c r="D48" s="87"/>
      <c r="E48" s="87"/>
      <c r="F48" s="87"/>
      <c r="G48" s="87"/>
      <c r="I48" s="737"/>
      <c r="J48" s="96" t="s">
        <v>62</v>
      </c>
      <c r="K48" s="29"/>
      <c r="L48" s="29"/>
      <c r="M48" s="29"/>
      <c r="N48" s="29"/>
    </row>
    <row r="49" spans="2:14" x14ac:dyDescent="0.2">
      <c r="B49" s="87">
        <v>21</v>
      </c>
      <c r="C49" s="94" t="s">
        <v>307</v>
      </c>
      <c r="D49" s="87"/>
      <c r="E49" s="87"/>
      <c r="F49" s="87"/>
      <c r="G49" s="87"/>
      <c r="I49" s="737"/>
      <c r="J49" s="96" t="s">
        <v>63</v>
      </c>
      <c r="K49" s="29"/>
      <c r="L49" s="29"/>
      <c r="M49" s="29"/>
      <c r="N49" s="29"/>
    </row>
    <row r="50" spans="2:14" x14ac:dyDescent="0.2">
      <c r="B50" s="87">
        <v>22</v>
      </c>
      <c r="C50" s="94" t="s">
        <v>308</v>
      </c>
      <c r="D50" s="87"/>
      <c r="E50" s="87"/>
      <c r="F50" s="87"/>
      <c r="G50" s="87"/>
      <c r="I50" s="737"/>
      <c r="J50" s="96" t="s">
        <v>64</v>
      </c>
      <c r="K50" s="29"/>
      <c r="L50" s="29"/>
      <c r="M50" s="29"/>
      <c r="N50" s="29"/>
    </row>
    <row r="51" spans="2:14" x14ac:dyDescent="0.2">
      <c r="B51" s="87">
        <v>24</v>
      </c>
      <c r="C51" s="94" t="s">
        <v>155</v>
      </c>
      <c r="D51" s="87"/>
      <c r="E51" s="87"/>
      <c r="F51" s="87"/>
      <c r="G51" s="87"/>
      <c r="I51" s="737"/>
      <c r="J51" s="96" t="s">
        <v>65</v>
      </c>
      <c r="K51" s="29"/>
      <c r="L51" s="29"/>
      <c r="M51" s="29"/>
      <c r="N51" s="29"/>
    </row>
    <row r="52" spans="2:14" x14ac:dyDescent="0.2">
      <c r="B52" s="87">
        <v>26</v>
      </c>
      <c r="C52" s="97" t="s">
        <v>309</v>
      </c>
      <c r="D52" s="87"/>
      <c r="E52" s="87"/>
      <c r="F52" s="87"/>
      <c r="G52" s="87"/>
      <c r="I52" s="737"/>
      <c r="J52" s="96" t="s">
        <v>66</v>
      </c>
      <c r="K52" s="29"/>
      <c r="L52" s="29"/>
      <c r="M52" s="29"/>
      <c r="N52" s="29"/>
    </row>
    <row r="53" spans="2:14" x14ac:dyDescent="0.2">
      <c r="B53" s="87">
        <v>28</v>
      </c>
      <c r="C53" s="94" t="s">
        <v>310</v>
      </c>
      <c r="D53" s="87"/>
      <c r="E53" s="87"/>
      <c r="F53" s="87"/>
      <c r="G53" s="87"/>
      <c r="I53" s="737"/>
      <c r="J53" s="96" t="s">
        <v>67</v>
      </c>
      <c r="K53" s="29"/>
      <c r="L53" s="29"/>
      <c r="M53" s="29"/>
      <c r="N53" s="29"/>
    </row>
    <row r="54" spans="2:14" x14ac:dyDescent="0.2">
      <c r="B54" s="87">
        <v>30</v>
      </c>
      <c r="C54" s="94" t="s">
        <v>156</v>
      </c>
      <c r="D54" s="87"/>
      <c r="E54" s="87"/>
      <c r="F54" s="87"/>
      <c r="G54" s="87"/>
      <c r="I54" s="734" t="s">
        <v>157</v>
      </c>
      <c r="J54" s="98" t="s">
        <v>69</v>
      </c>
      <c r="K54" s="29"/>
      <c r="L54" s="29"/>
      <c r="M54" s="29"/>
      <c r="N54" s="29"/>
    </row>
    <row r="55" spans="2:14" x14ac:dyDescent="0.2">
      <c r="B55" s="87">
        <v>33</v>
      </c>
      <c r="C55" s="97" t="s">
        <v>297</v>
      </c>
      <c r="D55" s="87"/>
      <c r="E55" s="87"/>
      <c r="F55" s="87"/>
      <c r="G55" s="87"/>
      <c r="I55" s="734"/>
      <c r="J55" s="98" t="s">
        <v>70</v>
      </c>
      <c r="K55" s="29"/>
      <c r="L55" s="29"/>
      <c r="M55" s="29"/>
      <c r="N55" s="29"/>
    </row>
    <row r="56" spans="2:14" x14ac:dyDescent="0.2">
      <c r="B56" s="87">
        <v>35</v>
      </c>
      <c r="C56" s="97" t="s">
        <v>311</v>
      </c>
      <c r="D56" s="87"/>
      <c r="E56" s="87"/>
      <c r="F56" s="87"/>
      <c r="G56" s="87"/>
      <c r="I56" s="734"/>
      <c r="J56" s="98" t="s">
        <v>71</v>
      </c>
      <c r="K56" s="29"/>
      <c r="L56" s="29"/>
      <c r="M56" s="29"/>
      <c r="N56" s="29"/>
    </row>
    <row r="57" spans="2:14" x14ac:dyDescent="0.2">
      <c r="B57" s="87">
        <v>39</v>
      </c>
      <c r="C57" s="97" t="s">
        <v>312</v>
      </c>
      <c r="D57" s="87"/>
      <c r="E57" s="87"/>
      <c r="F57" s="87"/>
      <c r="G57" s="87"/>
      <c r="I57" s="734"/>
      <c r="J57" s="98" t="s">
        <v>72</v>
      </c>
      <c r="K57" s="29"/>
      <c r="L57" s="29"/>
      <c r="M57" s="29"/>
      <c r="N57" s="29"/>
    </row>
    <row r="58" spans="2:14" x14ac:dyDescent="0.2">
      <c r="B58" s="87">
        <v>44</v>
      </c>
      <c r="C58" s="97" t="s">
        <v>313</v>
      </c>
      <c r="D58" s="87"/>
      <c r="E58" s="87"/>
      <c r="F58" s="87"/>
      <c r="G58" s="87"/>
      <c r="I58" s="734"/>
      <c r="J58" s="98" t="s">
        <v>73</v>
      </c>
      <c r="K58" s="29"/>
      <c r="L58" s="29"/>
      <c r="M58" s="29"/>
      <c r="N58" s="29"/>
    </row>
    <row r="59" spans="2:14" x14ac:dyDescent="0.2">
      <c r="B59" s="87">
        <v>52</v>
      </c>
      <c r="C59" s="97" t="s">
        <v>314</v>
      </c>
      <c r="D59" s="87"/>
      <c r="E59" s="87"/>
      <c r="F59" s="87"/>
      <c r="G59" s="87"/>
      <c r="I59" s="734"/>
      <c r="J59" s="98" t="s">
        <v>74</v>
      </c>
      <c r="K59" s="29"/>
      <c r="L59" s="29"/>
      <c r="M59" s="29"/>
      <c r="N59" s="29"/>
    </row>
    <row r="60" spans="2:14" x14ac:dyDescent="0.2">
      <c r="B60" s="87">
        <v>55</v>
      </c>
      <c r="C60" s="97" t="s">
        <v>315</v>
      </c>
      <c r="D60" s="87"/>
      <c r="E60" s="87"/>
      <c r="F60" s="87"/>
      <c r="G60" s="87"/>
      <c r="I60" s="734"/>
      <c r="J60" s="98" t="s">
        <v>75</v>
      </c>
      <c r="K60" s="29"/>
      <c r="L60" s="29"/>
      <c r="M60" s="29"/>
      <c r="N60" s="29"/>
    </row>
    <row r="61" spans="2:14" x14ac:dyDescent="0.2">
      <c r="B61" s="87">
        <v>65</v>
      </c>
      <c r="C61" s="97" t="s">
        <v>316</v>
      </c>
      <c r="D61" s="87"/>
      <c r="E61" s="87"/>
      <c r="F61" s="87"/>
      <c r="G61" s="87"/>
      <c r="I61" s="734"/>
      <c r="J61" s="98" t="s">
        <v>76</v>
      </c>
      <c r="K61" s="29"/>
      <c r="L61" s="29"/>
      <c r="M61" s="29"/>
      <c r="N61" s="29"/>
    </row>
    <row r="62" spans="2:14" x14ac:dyDescent="0.2">
      <c r="I62" s="29"/>
      <c r="J62" s="29"/>
      <c r="K62" s="29"/>
      <c r="L62" s="29"/>
      <c r="M62" s="29"/>
      <c r="N62" s="29"/>
    </row>
    <row r="63" spans="2:14" x14ac:dyDescent="0.2">
      <c r="I63" s="29"/>
      <c r="J63" s="29"/>
      <c r="K63" s="29"/>
      <c r="L63" s="29"/>
      <c r="M63" s="29"/>
      <c r="N63" s="29"/>
    </row>
    <row r="64" spans="2:14" ht="13.5" thickBot="1" x14ac:dyDescent="0.25">
      <c r="I64" s="29"/>
      <c r="J64" s="29"/>
      <c r="K64" s="29"/>
      <c r="L64" s="29"/>
      <c r="M64" s="29"/>
      <c r="N64" s="29"/>
    </row>
    <row r="65" spans="2:14" x14ac:dyDescent="0.2">
      <c r="B65" s="89" t="s">
        <v>158</v>
      </c>
      <c r="C65" s="89"/>
      <c r="E65" s="50" t="s">
        <v>38</v>
      </c>
      <c r="F65" s="51">
        <v>1</v>
      </c>
      <c r="G65" s="51">
        <v>2</v>
      </c>
      <c r="H65" s="51">
        <v>3</v>
      </c>
      <c r="I65" s="52">
        <v>4</v>
      </c>
      <c r="J65" s="29"/>
      <c r="K65" s="29"/>
      <c r="L65" s="29"/>
      <c r="M65" s="29"/>
      <c r="N65" s="29"/>
    </row>
    <row r="66" spans="2:14" ht="15.75" x14ac:dyDescent="0.25">
      <c r="B66" s="99" t="s">
        <v>159</v>
      </c>
      <c r="C66" s="99"/>
      <c r="D66" s="58" t="s">
        <v>160</v>
      </c>
      <c r="E66" s="53">
        <v>1</v>
      </c>
      <c r="F66" s="29">
        <v>6</v>
      </c>
      <c r="G66" s="29">
        <v>7</v>
      </c>
      <c r="H66" s="29">
        <v>11</v>
      </c>
      <c r="I66" s="54">
        <v>13</v>
      </c>
      <c r="J66" s="29"/>
      <c r="K66" s="29"/>
      <c r="L66" s="29"/>
      <c r="M66" s="29"/>
      <c r="N66" s="29"/>
    </row>
    <row r="67" spans="2:14" ht="15.75" x14ac:dyDescent="0.25">
      <c r="B67" s="99" t="s">
        <v>161</v>
      </c>
      <c r="C67" s="99"/>
      <c r="E67" s="53">
        <v>2</v>
      </c>
      <c r="F67" s="29">
        <v>12</v>
      </c>
      <c r="G67" s="29">
        <v>14</v>
      </c>
      <c r="H67" s="29">
        <v>22</v>
      </c>
      <c r="I67" s="54">
        <v>26</v>
      </c>
      <c r="J67" s="29"/>
      <c r="K67" s="29"/>
      <c r="L67" s="29"/>
      <c r="M67" s="29"/>
      <c r="N67" s="29"/>
    </row>
    <row r="68" spans="2:14" ht="15.75" x14ac:dyDescent="0.25">
      <c r="B68" s="99" t="s">
        <v>162</v>
      </c>
      <c r="C68" s="99"/>
      <c r="E68" s="53">
        <v>3</v>
      </c>
      <c r="F68" s="29">
        <v>18</v>
      </c>
      <c r="G68" s="29">
        <v>21</v>
      </c>
      <c r="H68" s="29">
        <v>33</v>
      </c>
      <c r="I68" s="54">
        <v>39</v>
      </c>
      <c r="J68" s="29"/>
      <c r="K68" s="29"/>
      <c r="L68" s="29"/>
      <c r="M68" s="29"/>
      <c r="N68" s="29"/>
    </row>
    <row r="69" spans="2:14" ht="15.75" x14ac:dyDescent="0.25">
      <c r="B69" s="99" t="s">
        <v>163</v>
      </c>
      <c r="C69" s="99"/>
      <c r="E69" s="53">
        <v>4</v>
      </c>
      <c r="F69" s="29">
        <v>24</v>
      </c>
      <c r="G69" s="29">
        <v>28</v>
      </c>
      <c r="H69" s="29">
        <v>44</v>
      </c>
      <c r="I69" s="54">
        <v>52</v>
      </c>
      <c r="J69" s="29"/>
      <c r="K69" s="29"/>
      <c r="L69" s="29"/>
      <c r="M69" s="29"/>
      <c r="N69" s="29"/>
    </row>
    <row r="70" spans="2:14" ht="16.5" thickBot="1" x14ac:dyDescent="0.3">
      <c r="B70" s="99" t="s">
        <v>164</v>
      </c>
      <c r="C70" s="99"/>
      <c r="E70" s="55">
        <v>5</v>
      </c>
      <c r="F70" s="56">
        <v>30</v>
      </c>
      <c r="G70" s="56">
        <v>35</v>
      </c>
      <c r="H70" s="56">
        <v>55</v>
      </c>
      <c r="I70" s="57">
        <v>65</v>
      </c>
      <c r="J70" s="29"/>
      <c r="K70" s="29"/>
      <c r="L70" s="29"/>
      <c r="M70" s="29"/>
      <c r="N70" s="29"/>
    </row>
    <row r="71" spans="2:14" ht="15.75" x14ac:dyDescent="0.25">
      <c r="B71" s="99" t="s">
        <v>165</v>
      </c>
      <c r="C71" s="99"/>
      <c r="I71" s="29"/>
      <c r="J71" s="29"/>
      <c r="K71" s="29"/>
      <c r="L71" s="29"/>
      <c r="M71" s="29"/>
      <c r="N71" s="29"/>
    </row>
    <row r="72" spans="2:14" ht="15.75" x14ac:dyDescent="0.25">
      <c r="B72" s="99" t="s">
        <v>166</v>
      </c>
      <c r="C72" s="99"/>
      <c r="I72" s="29"/>
      <c r="J72" s="29"/>
      <c r="K72" s="29"/>
      <c r="L72" s="29"/>
      <c r="M72" s="29"/>
      <c r="N72" s="29"/>
    </row>
    <row r="73" spans="2:14" ht="15.75" x14ac:dyDescent="0.25">
      <c r="B73" s="99" t="s">
        <v>167</v>
      </c>
      <c r="I73" s="29"/>
      <c r="J73" s="29"/>
      <c r="K73" s="29"/>
      <c r="L73" s="29"/>
      <c r="M73" s="29"/>
      <c r="N73" s="29"/>
    </row>
    <row r="74" spans="2:14" ht="15.75" x14ac:dyDescent="0.25">
      <c r="B74" s="99" t="s">
        <v>168</v>
      </c>
      <c r="F74">
        <v>0</v>
      </c>
      <c r="G74">
        <v>50</v>
      </c>
      <c r="H74">
        <v>0</v>
      </c>
      <c r="I74" s="29"/>
      <c r="J74" s="29"/>
      <c r="K74" s="29"/>
      <c r="L74" s="29"/>
      <c r="M74" s="29"/>
      <c r="N74" s="29"/>
    </row>
    <row r="75" spans="2:14" ht="15.75" x14ac:dyDescent="0.25">
      <c r="B75" s="99" t="s">
        <v>169</v>
      </c>
      <c r="F75">
        <v>51</v>
      </c>
      <c r="G75">
        <v>75</v>
      </c>
      <c r="H75">
        <v>-1</v>
      </c>
      <c r="I75" s="29"/>
      <c r="J75" s="29"/>
      <c r="K75" s="29"/>
      <c r="L75" s="29"/>
      <c r="M75" s="29"/>
      <c r="N75" s="29"/>
    </row>
    <row r="76" spans="2:14" x14ac:dyDescent="0.2">
      <c r="F76">
        <v>76</v>
      </c>
      <c r="G76">
        <v>100</v>
      </c>
      <c r="H76">
        <v>-2</v>
      </c>
      <c r="I76" s="29"/>
      <c r="J76" s="29"/>
      <c r="K76" s="29"/>
      <c r="L76" s="29"/>
      <c r="M76" s="29"/>
      <c r="N76" s="29"/>
    </row>
    <row r="77" spans="2:14" x14ac:dyDescent="0.2">
      <c r="B77" s="89" t="s">
        <v>170</v>
      </c>
      <c r="I77" s="29"/>
      <c r="J77" s="29"/>
      <c r="K77" s="29"/>
      <c r="L77" s="29"/>
      <c r="M77" s="29"/>
      <c r="N77" s="29"/>
    </row>
    <row r="78" spans="2:14" ht="15.75" x14ac:dyDescent="0.25">
      <c r="B78" s="99" t="s">
        <v>171</v>
      </c>
      <c r="D78" s="100" t="s">
        <v>171</v>
      </c>
      <c r="I78" s="29"/>
      <c r="J78" s="29"/>
      <c r="K78" s="29"/>
      <c r="L78" s="29"/>
      <c r="M78" s="29"/>
      <c r="N78" s="29"/>
    </row>
    <row r="79" spans="2:14" ht="15.75" x14ac:dyDescent="0.25">
      <c r="B79" s="99" t="s">
        <v>172</v>
      </c>
      <c r="D79" s="100" t="s">
        <v>173</v>
      </c>
      <c r="I79" s="29"/>
      <c r="J79" s="29"/>
      <c r="K79" s="29"/>
      <c r="L79" s="29"/>
      <c r="M79" s="29"/>
      <c r="N79" s="29"/>
    </row>
    <row r="80" spans="2:14" ht="15.75" x14ac:dyDescent="0.25">
      <c r="B80" s="99" t="s">
        <v>174</v>
      </c>
      <c r="D80" s="100" t="s">
        <v>169</v>
      </c>
      <c r="I80" s="29"/>
      <c r="J80" s="29"/>
      <c r="K80" s="29"/>
      <c r="L80" s="29"/>
      <c r="M80" s="29"/>
      <c r="N80" s="29"/>
    </row>
    <row r="81" spans="2:14" ht="15.75" x14ac:dyDescent="0.25">
      <c r="B81" s="99" t="s">
        <v>169</v>
      </c>
      <c r="D81" s="100" t="s">
        <v>175</v>
      </c>
      <c r="I81" s="29"/>
      <c r="J81" s="29"/>
      <c r="K81" s="29"/>
      <c r="L81" s="29"/>
      <c r="M81" s="29"/>
      <c r="N81" s="29"/>
    </row>
    <row r="82" spans="2:14" ht="15.75" x14ac:dyDescent="0.25">
      <c r="B82" s="99" t="s">
        <v>176</v>
      </c>
      <c r="D82" s="100" t="s">
        <v>3</v>
      </c>
      <c r="I82" s="29"/>
      <c r="J82" s="29"/>
      <c r="K82" s="29"/>
      <c r="L82" s="29"/>
      <c r="M82" s="29"/>
      <c r="N82" s="29"/>
    </row>
    <row r="83" spans="2:14" ht="15.75" x14ac:dyDescent="0.25">
      <c r="B83" s="99" t="s">
        <v>177</v>
      </c>
      <c r="D83" s="46" t="s">
        <v>177</v>
      </c>
      <c r="I83" s="29"/>
      <c r="J83" s="29"/>
      <c r="K83" s="29"/>
      <c r="L83" s="29"/>
      <c r="M83" s="29"/>
      <c r="N83" s="29"/>
    </row>
    <row r="84" spans="2:14" ht="15.75" x14ac:dyDescent="0.25">
      <c r="B84" s="99" t="s">
        <v>3</v>
      </c>
      <c r="D84" s="46" t="s">
        <v>178</v>
      </c>
      <c r="I84" s="29"/>
      <c r="J84" s="29"/>
      <c r="K84" s="29"/>
      <c r="L84" s="29"/>
      <c r="M84" s="29"/>
      <c r="N84" s="29"/>
    </row>
    <row r="85" spans="2:14" x14ac:dyDescent="0.2">
      <c r="I85" s="29"/>
      <c r="J85" s="29"/>
      <c r="K85" s="29"/>
      <c r="L85" s="29"/>
      <c r="M85" s="29"/>
      <c r="N85" s="29"/>
    </row>
    <row r="86" spans="2:14" x14ac:dyDescent="0.2">
      <c r="I86" s="29"/>
      <c r="J86" s="29"/>
      <c r="K86" s="29"/>
      <c r="L86" s="29"/>
      <c r="M86" s="29"/>
      <c r="N86" s="29"/>
    </row>
    <row r="87" spans="2:14" x14ac:dyDescent="0.2">
      <c r="I87" s="29"/>
      <c r="J87" s="29"/>
      <c r="K87" s="29"/>
      <c r="L87" s="29"/>
      <c r="M87" s="29"/>
      <c r="N87" s="29"/>
    </row>
    <row r="88" spans="2:14" x14ac:dyDescent="0.2">
      <c r="I88" s="29"/>
      <c r="J88" s="29"/>
      <c r="K88" s="29"/>
      <c r="L88" s="29"/>
      <c r="M88" s="29"/>
      <c r="N88" s="29"/>
    </row>
  </sheetData>
  <mergeCells count="7">
    <mergeCell ref="I54:I61"/>
    <mergeCell ref="I16:L16"/>
    <mergeCell ref="I19:L19"/>
    <mergeCell ref="I20:L20"/>
    <mergeCell ref="I37:I41"/>
    <mergeCell ref="I42:I45"/>
    <mergeCell ref="I46:I5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o" ma:contentTypeID="0x010100BD2BD0A19F73774EA4BB7AC6F047302B" ma:contentTypeVersion="9" ma:contentTypeDescription="Crear nuevo documento." ma:contentTypeScope="" ma:versionID="770964258f9c13f991b8dcf14ed01eda">
  <xsd:schema xmlns:xsd="http://www.w3.org/2001/XMLSchema" xmlns:xs="http://www.w3.org/2001/XMLSchema" xmlns:p="http://schemas.microsoft.com/office/2006/metadata/properties" xmlns:ns3="d4b18967-5568-4c55-82c9-22932c821c14" xmlns:ns4="85228fb5-624b-4a45-8719-9441bcdc985b" targetNamespace="http://schemas.microsoft.com/office/2006/metadata/properties" ma:root="true" ma:fieldsID="a88d8666d1563c5cce640c5541d241e1" ns3:_="" ns4:_="">
    <xsd:import namespace="d4b18967-5568-4c55-82c9-22932c821c14"/>
    <xsd:import namespace="85228fb5-624b-4a45-8719-9441bcdc985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b18967-5568-4c55-82c9-22932c821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228fb5-624b-4a45-8719-9441bcdc985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F48D7-29FA-4C14-BDEC-A45162B37F1F}">
  <ds:schemaRefs>
    <ds:schemaRef ds:uri="85228fb5-624b-4a45-8719-9441bcdc985b"/>
    <ds:schemaRef ds:uri="http://schemas.microsoft.com/office/2006/documentManagement/types"/>
    <ds:schemaRef ds:uri="http://purl.org/dc/terms/"/>
    <ds:schemaRef ds:uri="http://www.w3.org/XML/1998/namespace"/>
    <ds:schemaRef ds:uri="http://purl.org/dc/dcmitype/"/>
    <ds:schemaRef ds:uri="http://purl.org/dc/elements/1.1/"/>
    <ds:schemaRef ds:uri="d4b18967-5568-4c55-82c9-22932c821c14"/>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3.xml><?xml version="1.0" encoding="utf-8"?>
<ds:datastoreItem xmlns:ds="http://schemas.openxmlformats.org/officeDocument/2006/customXml" ds:itemID="{0438A2B8-49BC-4133-8BC4-E6AC4BA5A706}">
  <ds:schemaRefs>
    <ds:schemaRef ds:uri="http://schemas.microsoft.com/PowerBIAddIn"/>
  </ds:schemaRefs>
</ds:datastoreItem>
</file>

<file path=customXml/itemProps4.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5.xml><?xml version="1.0" encoding="utf-8"?>
<ds:datastoreItem xmlns:ds="http://schemas.openxmlformats.org/officeDocument/2006/customXml" ds:itemID="{26C76751-4817-4694-8ACF-4FEDF9ED5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b18967-5568-4c55-82c9-22932c821c14"/>
    <ds:schemaRef ds:uri="85228fb5-624b-4a45-8719-9441bcdc9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18</vt:i4>
      </vt:variant>
    </vt:vector>
  </HeadingPairs>
  <TitlesOfParts>
    <vt:vector size="28" baseType="lpstr">
      <vt:lpstr>CICLO PHVA</vt:lpstr>
      <vt:lpstr>SEPG-F-007</vt:lpstr>
      <vt:lpstr>SEPG-F-012</vt:lpstr>
      <vt:lpstr>Fm-20 </vt:lpstr>
      <vt:lpstr>DB</vt:lpstr>
      <vt:lpstr>SEPG-F-061 </vt:lpstr>
      <vt:lpstr>SEPG-F-030 </vt:lpstr>
      <vt:lpstr>Matriz de cambio</vt:lpstr>
      <vt:lpstr>ZB</vt:lpstr>
      <vt:lpstr>Hoja1</vt:lpstr>
      <vt:lpstr>¿TIENE_HERRAMIENTA_PARA_EJERCER_EL_CONTROL?</vt:lpstr>
      <vt:lpstr>A</vt:lpstr>
      <vt:lpstr>'SEPG-F-030 '!Área_de_impresión</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Hector Eduardo Vanegas Gamez</cp:lastModifiedBy>
  <cp:revision/>
  <cp:lastPrinted>2019-12-30T15:24:23Z</cp:lastPrinted>
  <dcterms:created xsi:type="dcterms:W3CDTF">2007-05-23T11:34:18Z</dcterms:created>
  <dcterms:modified xsi:type="dcterms:W3CDTF">2019-12-31T13:20:19Z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0x010100BD2BD0A19F73774EA4BB7AC6F047302B</vt:lpwstr>
  </property>
</Properties>
</file>