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9315" windowHeight="4680" activeTab="3"/>
  </bookViews>
  <sheets>
    <sheet name="Proponente 1" sheetId="1" r:id="rId1"/>
    <sheet name="Proponente 2" sheetId="4" r:id="rId2"/>
    <sheet name="Proponente 3" sheetId="5" r:id="rId3"/>
    <sheet name="Proponente 4" sheetId="6" r:id="rId4"/>
    <sheet name="Proponente 5" sheetId="7" r:id="rId5"/>
    <sheet name="Proponente 6" sheetId="8" r:id="rId6"/>
    <sheet name="Proponente 7" sheetId="9" r:id="rId7"/>
    <sheet name="Proponente 8" sheetId="10" r:id="rId8"/>
  </sheets>
  <calcPr calcId="145621"/>
</workbook>
</file>

<file path=xl/calcChain.xml><?xml version="1.0" encoding="utf-8"?>
<calcChain xmlns="http://schemas.openxmlformats.org/spreadsheetml/2006/main">
  <c r="D18" i="1" l="1"/>
  <c r="D20" i="1"/>
  <c r="D20" i="6"/>
  <c r="D23" i="6"/>
  <c r="D16" i="6"/>
  <c r="D17" i="6" s="1"/>
</calcChain>
</file>

<file path=xl/sharedStrings.xml><?xml version="1.0" encoding="utf-8"?>
<sst xmlns="http://schemas.openxmlformats.org/spreadsheetml/2006/main" count="405" uniqueCount="127">
  <si>
    <t>NOMBRE DEL PROPONENTE</t>
  </si>
  <si>
    <t>INTERVENTORIAS Y CONSTRUCCIONES LIMITADA - INCON LTDA (10%)</t>
  </si>
  <si>
    <t>I</t>
  </si>
  <si>
    <t>FOLIO</t>
  </si>
  <si>
    <t>HABIL / NO HABIL</t>
  </si>
  <si>
    <t>III</t>
  </si>
  <si>
    <t>OBSERVACIONES</t>
  </si>
  <si>
    <t>REQUISITOS DE LOS PROPONENTES Y DOCUMENTOS DE LA PROPUESTA</t>
  </si>
  <si>
    <t>SELECCIÓN ABREVIADA POR EL SISTEMA DE SUBASTA INVERSA PRESENCIAL No VJ-VPRE-SI-001-2013</t>
  </si>
  <si>
    <t>2.5 a</t>
  </si>
  <si>
    <t>Oferta Técnica</t>
  </si>
  <si>
    <t>2.5 b</t>
  </si>
  <si>
    <t>Certificación de Distribuidor Autorizado</t>
  </si>
  <si>
    <t>El proponente deberá allegar con la presentación de su oferta, el documento que lo acredita como distribuidor autorizado de productos de las marcas ofertadas, expedida por el Fabricante con fecha no mayor a sesenta (60) días calendario, contados a partir de la fecha de cierre del proceso de selección.</t>
  </si>
  <si>
    <t>Diligencia el ANEXO 02.</t>
  </si>
  <si>
    <t>Experiencia Probable</t>
  </si>
  <si>
    <t>2.5 c</t>
  </si>
  <si>
    <t>experiencia probable mínima de un (1) año de actividad en proveedor, de conformidad con lo establecido en el Decreto 734 de 2012. Dicha acreditación se realizará mediante RUP vigente y en firme, si es una persona obligada a  registrarse en el RUP.</t>
  </si>
  <si>
    <t>Experiencia del proponente:</t>
  </si>
  <si>
    <t>2.5 d</t>
  </si>
  <si>
    <r>
      <t xml:space="preserve">El proponente deberá acreditar experiencia en la ejecución de contratos de venta o suministro de computadores suscritos a partir del 1º de enero de 2010. La experiencia se deberá acreditar mediante la presentación de mínimo una (1) y máximo tres (3) certificaciones de contratos ejecutados, las cuales sumadas deberán ser iguales o superiores a dos (2) veces el presupuesto oficial establecido para el presente proceso de selección.   
</t>
    </r>
    <r>
      <rPr>
        <b/>
        <sz val="12"/>
        <color theme="1"/>
        <rFont val="Arial Narrow"/>
        <family val="2"/>
      </rPr>
      <t xml:space="preserve">Diligenciado ANEXO 4 </t>
    </r>
  </si>
  <si>
    <t>INFORME DE EVALUACION TÉCNICA</t>
  </si>
  <si>
    <t>KEY MARKET</t>
  </si>
  <si>
    <t>HABIL</t>
  </si>
  <si>
    <t>COMPUTEL SYSTEM LTDA</t>
  </si>
  <si>
    <t>ADICION COMPUTADORES</t>
  </si>
  <si>
    <t>habil</t>
  </si>
  <si>
    <t>47-48</t>
  </si>
  <si>
    <t xml:space="preserve">HABIL   </t>
  </si>
  <si>
    <t>51-52</t>
  </si>
  <si>
    <t>65-66-67</t>
  </si>
  <si>
    <t>hábil</t>
  </si>
  <si>
    <t>MICROHARD S.A.S</t>
  </si>
  <si>
    <t>ITELCO IT S.A.S</t>
  </si>
  <si>
    <t>CERTIFICADO 1 (90%)</t>
  </si>
  <si>
    <t>NO HABIL</t>
  </si>
  <si>
    <t>DATAPOINT DE COLOMBIA SAS</t>
  </si>
  <si>
    <t>Habil</t>
  </si>
  <si>
    <t xml:space="preserve"> </t>
  </si>
  <si>
    <t>47 -49</t>
  </si>
  <si>
    <t>DIAN</t>
  </si>
  <si>
    <t>Bienestar Familiar</t>
  </si>
  <si>
    <t>SUMIMAS</t>
  </si>
  <si>
    <t>Empresa</t>
  </si>
  <si>
    <t>Valor</t>
  </si>
  <si>
    <t>No Contrato</t>
  </si>
  <si>
    <t>Ministerio de Defensa Nacional</t>
  </si>
  <si>
    <t>Experiencia del proponente</t>
  </si>
  <si>
    <t>Folio</t>
  </si>
  <si>
    <t>Contraloria</t>
  </si>
  <si>
    <t>Observaciones</t>
  </si>
  <si>
    <t>REDCOMPUTO</t>
  </si>
  <si>
    <t>Sin foliar</t>
  </si>
  <si>
    <t>sin foliar</t>
  </si>
  <si>
    <t>Contrato 1 (9052011)</t>
  </si>
  <si>
    <t>39 a 44</t>
  </si>
  <si>
    <t>45 - 47</t>
  </si>
  <si>
    <t>198-2011</t>
  </si>
  <si>
    <t>Consejo Superior de la Judicatura sala Administrativa</t>
  </si>
  <si>
    <t>41-42</t>
  </si>
  <si>
    <t>IGAC</t>
  </si>
  <si>
    <t>Secretaria Distrital de Hacienda</t>
  </si>
  <si>
    <t>No 040000-265-0-2011</t>
  </si>
  <si>
    <t>No 65-2011</t>
  </si>
  <si>
    <t>ANLA</t>
  </si>
  <si>
    <t>495 DE 2012</t>
  </si>
  <si>
    <t>44-45</t>
  </si>
  <si>
    <t>No 148 de 2012</t>
  </si>
  <si>
    <t>46-50</t>
  </si>
  <si>
    <t>SUBSANE</t>
  </si>
  <si>
    <t>Allegar una certificación o un  documento suscrito por la entidad contratante en el que se indique el valor correspondiente a la venta de computadores. este documento puede ser la  fotocopia del contrato, si en este consta la información requerida</t>
  </si>
  <si>
    <t>Ministerio de Agricultura y Desarrollo</t>
  </si>
  <si>
    <t>2213200-265-2012</t>
  </si>
  <si>
    <t>36-37 -38</t>
  </si>
  <si>
    <t>Supersalud</t>
  </si>
  <si>
    <t>138-2010</t>
  </si>
  <si>
    <t>gcv 097-10</t>
  </si>
  <si>
    <t>49 -50</t>
  </si>
  <si>
    <t>106-2012</t>
  </si>
  <si>
    <t>Ministerio de Comercio Industria y Turismo</t>
  </si>
  <si>
    <t>023-005-2010</t>
  </si>
  <si>
    <t>PN-DIRAF No 06-2-10166-11</t>
  </si>
  <si>
    <t>177-2011</t>
  </si>
  <si>
    <t>55 A 58</t>
  </si>
  <si>
    <t>455 DE 2012</t>
  </si>
  <si>
    <t>2012- 0383</t>
  </si>
  <si>
    <t>Unidad Administrativa especial para la Consolidacion Territorial</t>
  </si>
  <si>
    <t>No 747</t>
  </si>
  <si>
    <t>cs 2110 de 2012</t>
  </si>
  <si>
    <t>Observaciones 2</t>
  </si>
  <si>
    <t>Se selecciono los ítems que aplicaban a la compra de computadores</t>
  </si>
  <si>
    <t>suma ítems relacionado con la compra de computadores</t>
  </si>
  <si>
    <t>Hábil</t>
  </si>
  <si>
    <t>Escuela tecnológica instituto técnico central</t>
  </si>
  <si>
    <t>Suma ítems que aplican al proceso</t>
  </si>
  <si>
    <t>Subdirección de contratación de la Secretaria General de la alcaldía Mayor de Bogotá D.C</t>
  </si>
  <si>
    <t>Alcaldía local de Ciudad Bolívar</t>
  </si>
  <si>
    <t xml:space="preserve">Hábil   </t>
  </si>
  <si>
    <t>Policía Nacional</t>
  </si>
  <si>
    <t>Escuela superior de Administración Publica</t>
  </si>
  <si>
    <t>Instituto distrital para la recreación y el deporte</t>
  </si>
  <si>
    <t>Se debe allegar un documento  suscrito por la entidad contratante en la que se indique el porcentaje de participación de REDCOMPUTO en el contrato No CS-2110 de 2012</t>
  </si>
  <si>
    <t>NO HÁBIL</t>
  </si>
  <si>
    <t>43 Y 44</t>
  </si>
  <si>
    <t>Allegar una certificación o un  documento suscrito por la entidad contratante en el que se indique el valor correspondiente a la venta de computadores. este documento puede ser la  fotocopia del contrato, si en este consta la información requerida. No se tienen en cuenta los folios 47 al 50, toda vez que los mismos no son suscritos por la Entidad contratante.</t>
  </si>
  <si>
    <t>SUMA ITEMS COMPUTADORES (MÁS ADICIÓN)</t>
  </si>
  <si>
    <t>PORCENTAJE DE PARTICIPACIÓN ESTRUCTURA PLURAL (90%)</t>
  </si>
  <si>
    <t>SUMA ITEMS RELACIONADOS CON COMPUTADORES</t>
  </si>
  <si>
    <t>35 AL 39</t>
  </si>
  <si>
    <t>49-52</t>
  </si>
  <si>
    <t>Allegar una certificación o un  documento suscrito por la entidad contratante en el que se indique el valor correspondiente a la venta de computadores. este documento puede ser la  fotocopia del contrato, si en este consta la información requerida, SO PENA DE NO TENER EN CUENTA LA CERTIFICACIÓN APORTADA.</t>
  </si>
  <si>
    <t>55-59</t>
  </si>
  <si>
    <t>Allegar una certificación o un  documento suscrito por la entidad contratante en el que se indique el valor correspondiente a la venta de computadores. este documento puede ser la  fotocopia del contrato, si en este consta la información requerida.</t>
  </si>
  <si>
    <t xml:space="preserve">Instituto Geográfico Agustín Codazzi </t>
  </si>
  <si>
    <t>Allegar una certificación o un  documento suscrito por la entidad contratante en el que se indique el valor correspondiente a la venta de computadores. este documento puede ser la  fotocopia del contrato, si en este consta la información requerida. No se tiene en cuenta el documento aportado a folio 47, toda vez que el mismo no se encuentra suscrito por la Entidad contratante</t>
  </si>
  <si>
    <t>Fuerzas Militares de Colombia (SE RELACIONAN LOS VALORES CORRESPONDIENTES AL ITEM COMPRA DE COMPUTADORES</t>
  </si>
  <si>
    <t xml:space="preserve">Fondo Financiero de Proyectos de Desarrollo </t>
  </si>
  <si>
    <t xml:space="preserve">Fondo de desarrollo Local de Bosa </t>
  </si>
  <si>
    <t>Allegar una certificación o un  documento suscrito por la entidad contratante en el que se indique el valor correspondiente a la venta de computadores. este documento puede ser la  fotocopia del contrato, si en este consta la información requerida, so pena de no tener en cuenta la certificación aportada para el computo de la experiencia.</t>
  </si>
  <si>
    <t>Allegar una certificación o un  documento suscrito por la entidad contratante en el que se indique el valor correspondiente a la venta de computadores. este documento puede ser la  fotocopia del contrato, si en este consta la información requerida, SO PENA DE NO TENER EN CUENTA LA CERTIFICACIÓN APORTADA PARA EL CÓMPUTO DE LA EXPERIENCIA</t>
  </si>
  <si>
    <t>CONTRATO 2 (1180-2011)</t>
  </si>
  <si>
    <t>CONTRATO 3 (2101407)</t>
  </si>
  <si>
    <t xml:space="preserve">Las especificaciones técnicas del anexo 02 a folio 44, no cumplen lo requerido en la ficha técnica del proceso de selección, toda vez que el proponente oferta procesador Intel core i5 3470 cuando lo requerido como mínimo es un procesador core i 5 3470T o core i5 3470S. CON BASE EN LO EXPUESTO LA PROPUESTA PRESENTADA POR MICROHARD S.A.S  NO ES HÁBIL TÉCNICAMENTE </t>
  </si>
  <si>
    <t>Teniendo en cuenta que los bienes ofertados son hp se solicita allegar certificado de distribuidor autorizado de HP de conformidad con lo requerido en el Pliego de Condicones.</t>
  </si>
  <si>
    <t>Allegar una certificación o un  documento suscrito por la entidad contratante en el que se indique el valor correspondiente a la venta de computadores. este documento puede ser la  fotocopia del contrato, si en este consta la información requerida. No se tienen en cuenta el documento allegado a folio 50, toda vez que este no se encuentra suscrito por la Entidad contratante. La información requerida debe ser aportada SO PENA DE NO TENER EN CUENTA LA CERTIFICACIÓN APORTADA PARA EL COMPUTO DE LA EXPERIENCIA</t>
  </si>
  <si>
    <t>No Hábil</t>
  </si>
  <si>
    <t>SITEC 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</si>
</sst>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_);[Red]\(&quot;$&quot;\ #,##0\)"/>
    <numFmt numFmtId="44" formatCode="_(&quot;$&quot;\ * #,##0.00_);_(&quot;$&quot;\ * \(#,##0.00\);_(&quot;$&quot;\ * &quot;-&quot;??_);_(@_)"/>
  </numFmts>
  <fonts count="16" x14ac:knownFonts="1">
    <font>
      <sz val="11"/>
      <color theme="1"/>
      <name val="Calibri"/>
      <family val="2"/>
      <scheme val="minor"/>
    </font>
    <font>
      <sz val="10"/>
      <name val="Arial"/>
      <family val="2"/>
    </font>
    <font>
      <b/>
      <sz val="16"/>
      <name val="Arial Narrow"/>
      <family val="2"/>
    </font>
    <font>
      <b/>
      <sz val="16"/>
      <name val="Tahoma"/>
      <family val="2"/>
    </font>
    <font>
      <sz val="16"/>
      <name val="Arial"/>
      <family val="2"/>
    </font>
    <font>
      <sz val="16"/>
      <name val="Arial Narrow"/>
      <family val="2"/>
    </font>
    <font>
      <b/>
      <sz val="12"/>
      <color theme="1"/>
      <name val="Arial Narrow"/>
      <family val="2"/>
    </font>
    <font>
      <sz val="12"/>
      <color rgb="FF000000"/>
      <name val="Arial Narrow"/>
      <family val="2"/>
    </font>
    <font>
      <b/>
      <sz val="14"/>
      <name val="Arial Narrow"/>
      <family val="2"/>
    </font>
    <font>
      <sz val="12"/>
      <color theme="1"/>
      <name val="Arial Narrow"/>
      <family val="2"/>
    </font>
    <font>
      <sz val="11"/>
      <color theme="1"/>
      <name val="Calibri"/>
      <family val="2"/>
      <scheme val="minor"/>
    </font>
    <font>
      <sz val="11"/>
      <color rgb="FFFF0000"/>
      <name val="Calibri"/>
      <family val="2"/>
      <scheme val="minor"/>
    </font>
    <font>
      <sz val="11"/>
      <name val="Calibri"/>
      <family val="2"/>
      <scheme val="minor"/>
    </font>
    <font>
      <sz val="20"/>
      <color rgb="FFFF0000"/>
      <name val="Calibri"/>
      <family val="2"/>
      <scheme val="minor"/>
    </font>
    <font>
      <sz val="18"/>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3" tint="0.59999389629810485"/>
        <bgColor indexed="64"/>
      </patternFill>
    </fill>
    <fill>
      <patternFill patternType="solid">
        <fgColor theme="3" tint="0.59999389629810485"/>
        <bgColor indexed="46"/>
      </patternFill>
    </fill>
    <fill>
      <patternFill patternType="solid">
        <fgColor rgb="FFFFFF00"/>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44" fontId="10" fillId="0" borderId="0" applyFont="0" applyFill="0" applyBorder="0" applyAlignment="0" applyProtection="0"/>
  </cellStyleXfs>
  <cellXfs count="105">
    <xf numFmtId="0" fontId="0" fillId="0" borderId="0" xfId="0"/>
    <xf numFmtId="0" fontId="2" fillId="2" borderId="2" xfId="1" applyFont="1" applyFill="1" applyBorder="1" applyAlignment="1">
      <alignment vertical="center" wrapText="1"/>
    </xf>
    <xf numFmtId="0" fontId="2" fillId="2" borderId="4" xfId="1" applyFont="1" applyFill="1" applyBorder="1" applyAlignment="1">
      <alignment vertical="center" wrapText="1"/>
    </xf>
    <xf numFmtId="0" fontId="1" fillId="0" borderId="0" xfId="1"/>
    <xf numFmtId="0" fontId="3" fillId="0" borderId="0" xfId="1" applyFont="1" applyBorder="1" applyAlignment="1">
      <alignment horizontal="center" vertical="center" wrapText="1"/>
    </xf>
    <xf numFmtId="0" fontId="4" fillId="0" borderId="0" xfId="1" applyFont="1" applyAlignment="1">
      <alignment vertical="center"/>
    </xf>
    <xf numFmtId="0" fontId="3" fillId="0" borderId="0" xfId="1" applyFont="1" applyBorder="1" applyAlignment="1">
      <alignment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left" vertical="center"/>
    </xf>
    <xf numFmtId="49" fontId="2" fillId="3" borderId="1" xfId="1" applyNumberFormat="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 fillId="0" borderId="0" xfId="1"/>
    <xf numFmtId="0" fontId="2" fillId="2" borderId="6" xfId="1" applyFont="1" applyFill="1" applyBorder="1" applyAlignment="1">
      <alignment vertical="center" wrapText="1"/>
    </xf>
    <xf numFmtId="0" fontId="2" fillId="2" borderId="7" xfId="1" applyFont="1" applyFill="1" applyBorder="1" applyAlignment="1">
      <alignment vertical="center" wrapText="1"/>
    </xf>
    <xf numFmtId="0" fontId="0" fillId="4" borderId="1" xfId="0" applyFill="1" applyBorder="1"/>
    <xf numFmtId="0" fontId="2" fillId="3" borderId="10" xfId="1" applyFont="1" applyFill="1" applyBorder="1" applyAlignment="1">
      <alignment horizontal="center" vertical="center" wrapText="1"/>
    </xf>
    <xf numFmtId="0" fontId="2" fillId="2" borderId="9" xfId="1" applyFont="1" applyFill="1" applyBorder="1" applyAlignment="1">
      <alignment vertical="center" wrapText="1"/>
    </xf>
    <xf numFmtId="0" fontId="7" fillId="0" borderId="0" xfId="0" applyFont="1" applyAlignment="1">
      <alignment horizontal="justify" vertical="center"/>
    </xf>
    <xf numFmtId="0" fontId="8" fillId="4" borderId="1" xfId="1" applyFont="1" applyFill="1" applyBorder="1" applyAlignment="1">
      <alignment vertical="center" wrapText="1"/>
    </xf>
    <xf numFmtId="0" fontId="7" fillId="0" borderId="0" xfId="0" applyFont="1" applyAlignment="1">
      <alignment wrapText="1"/>
    </xf>
    <xf numFmtId="0" fontId="0" fillId="0" borderId="0" xfId="0" applyFont="1"/>
    <xf numFmtId="0" fontId="0" fillId="0" borderId="0" xfId="0" applyFont="1" applyAlignment="1">
      <alignment wrapText="1"/>
    </xf>
    <xf numFmtId="0" fontId="9" fillId="0" borderId="0" xfId="0" applyFont="1"/>
    <xf numFmtId="0" fontId="9" fillId="0" borderId="0" xfId="0" applyFont="1" applyAlignment="1">
      <alignment vertical="top" wrapText="1"/>
    </xf>
    <xf numFmtId="0" fontId="9" fillId="0" borderId="0" xfId="0" applyFont="1" applyAlignment="1">
      <alignment horizontal="justify" vertical="center" wrapText="1"/>
    </xf>
    <xf numFmtId="0" fontId="2" fillId="2" borderId="1" xfId="1" applyFont="1" applyFill="1" applyBorder="1" applyAlignment="1">
      <alignment horizontal="center" vertical="center" wrapText="1"/>
    </xf>
    <xf numFmtId="0" fontId="0" fillId="0" borderId="2" xfId="0" applyBorder="1"/>
    <xf numFmtId="44" fontId="0" fillId="0" borderId="3" xfId="2" applyFont="1" applyBorder="1"/>
    <xf numFmtId="0" fontId="0" fillId="0" borderId="13" xfId="0" applyBorder="1"/>
    <xf numFmtId="0" fontId="0" fillId="0" borderId="0" xfId="0" applyBorder="1"/>
    <xf numFmtId="0" fontId="0" fillId="0" borderId="4" xfId="0" applyBorder="1"/>
    <xf numFmtId="0" fontId="0" fillId="0" borderId="5" xfId="0" applyBorder="1"/>
    <xf numFmtId="0" fontId="0" fillId="0" borderId="0" xfId="0" applyAlignment="1">
      <alignment wrapText="1"/>
    </xf>
    <xf numFmtId="0" fontId="0" fillId="0" borderId="3" xfId="0" applyBorder="1"/>
    <xf numFmtId="44" fontId="0" fillId="0" borderId="0" xfId="2" applyFont="1" applyFill="1" applyBorder="1"/>
    <xf numFmtId="44" fontId="0" fillId="0" borderId="15" xfId="0" applyNumberFormat="1" applyBorder="1"/>
    <xf numFmtId="44" fontId="11" fillId="0" borderId="0" xfId="2" applyFont="1"/>
    <xf numFmtId="0" fontId="0" fillId="0" borderId="10" xfId="0" applyBorder="1"/>
    <xf numFmtId="0" fontId="11" fillId="0" borderId="11" xfId="0" applyFont="1" applyFill="1" applyBorder="1"/>
    <xf numFmtId="44" fontId="0" fillId="0" borderId="8" xfId="2" applyFont="1" applyBorder="1"/>
    <xf numFmtId="44" fontId="0" fillId="0" borderId="15" xfId="2" applyFont="1" applyBorder="1"/>
    <xf numFmtId="0" fontId="0" fillId="0" borderId="0" xfId="0" applyAlignment="1">
      <alignment horizontal="center" wrapText="1"/>
    </xf>
    <xf numFmtId="0" fontId="13" fillId="0" borderId="0" xfId="0" applyFont="1"/>
    <xf numFmtId="0" fontId="14" fillId="0" borderId="0" xfId="0" applyFont="1"/>
    <xf numFmtId="0" fontId="0" fillId="0" borderId="8" xfId="0" applyBorder="1"/>
    <xf numFmtId="44" fontId="0" fillId="0" borderId="11" xfId="2" applyFont="1" applyBorder="1"/>
    <xf numFmtId="0" fontId="0" fillId="0" borderId="11" xfId="0" applyBorder="1"/>
    <xf numFmtId="0" fontId="0" fillId="0" borderId="8" xfId="0" applyBorder="1" applyAlignment="1">
      <alignment wrapText="1"/>
    </xf>
    <xf numFmtId="0" fontId="0" fillId="2" borderId="13" xfId="0" applyFill="1" applyBorder="1"/>
    <xf numFmtId="0" fontId="0" fillId="2" borderId="0" xfId="0" applyFill="1" applyBorder="1"/>
    <xf numFmtId="0" fontId="0" fillId="2" borderId="14" xfId="0" applyFill="1" applyBorder="1"/>
    <xf numFmtId="44" fontId="0" fillId="0" borderId="0" xfId="2" applyFont="1" applyBorder="1"/>
    <xf numFmtId="0" fontId="0" fillId="0" borderId="14" xfId="0" applyBorder="1"/>
    <xf numFmtId="44" fontId="0" fillId="0" borderId="12" xfId="2" applyFont="1" applyBorder="1" applyAlignment="1">
      <alignment wrapText="1"/>
    </xf>
    <xf numFmtId="44" fontId="11" fillId="0" borderId="0" xfId="0" applyNumberFormat="1" applyFont="1" applyBorder="1"/>
    <xf numFmtId="44" fontId="12" fillId="0" borderId="0" xfId="0" applyNumberFormat="1" applyFont="1" applyFill="1" applyBorder="1"/>
    <xf numFmtId="44" fontId="11" fillId="0" borderId="5" xfId="0" applyNumberFormat="1" applyFont="1" applyBorder="1"/>
    <xf numFmtId="0" fontId="0" fillId="0" borderId="15" xfId="0" applyBorder="1"/>
    <xf numFmtId="44" fontId="0" fillId="0" borderId="3" xfId="2" applyFont="1" applyFill="1" applyBorder="1"/>
    <xf numFmtId="0" fontId="0" fillId="0" borderId="12" xfId="0" applyBorder="1" applyAlignment="1">
      <alignment wrapText="1"/>
    </xf>
    <xf numFmtId="44" fontId="0" fillId="0" borderId="8" xfId="0" applyNumberFormat="1" applyBorder="1"/>
    <xf numFmtId="44" fontId="11" fillId="0" borderId="5" xfId="2" applyFont="1" applyBorder="1"/>
    <xf numFmtId="44" fontId="11" fillId="0" borderId="11" xfId="2" applyFont="1" applyBorder="1"/>
    <xf numFmtId="0" fontId="0" fillId="0" borderId="10" xfId="0" applyFill="1" applyBorder="1"/>
    <xf numFmtId="0" fontId="0" fillId="0" borderId="2" xfId="0" applyBorder="1" applyAlignment="1"/>
    <xf numFmtId="0" fontId="0" fillId="0" borderId="13" xfId="0" applyBorder="1" applyAlignment="1"/>
    <xf numFmtId="44" fontId="0" fillId="0" borderId="5" xfId="2" applyFont="1" applyBorder="1"/>
    <xf numFmtId="0" fontId="11" fillId="0" borderId="0" xfId="0" applyFont="1" applyFill="1" applyBorder="1"/>
    <xf numFmtId="0" fontId="0" fillId="0" borderId="12" xfId="0" applyBorder="1"/>
    <xf numFmtId="0" fontId="0" fillId="0" borderId="3" xfId="0" applyBorder="1" applyAlignment="1">
      <alignment wrapText="1"/>
    </xf>
    <xf numFmtId="44" fontId="11" fillId="0" borderId="8" xfId="0" applyNumberFormat="1" applyFont="1" applyBorder="1"/>
    <xf numFmtId="0" fontId="0" fillId="0" borderId="11" xfId="0" applyBorder="1" applyAlignment="1">
      <alignment wrapText="1"/>
    </xf>
    <xf numFmtId="0" fontId="15" fillId="0" borderId="0" xfId="0" applyFont="1"/>
    <xf numFmtId="0" fontId="0" fillId="0" borderId="0" xfId="0" applyBorder="1" applyAlignment="1">
      <alignment horizontal="center" wrapText="1"/>
    </xf>
    <xf numFmtId="0" fontId="0" fillId="0" borderId="10" xfId="0" applyBorder="1" applyAlignment="1">
      <alignment wrapText="1"/>
    </xf>
    <xf numFmtId="0" fontId="0" fillId="0" borderId="5" xfId="0" applyBorder="1" applyAlignment="1">
      <alignment wrapText="1"/>
    </xf>
    <xf numFmtId="0" fontId="0" fillId="0" borderId="0" xfId="0" applyFill="1" applyBorder="1"/>
    <xf numFmtId="6" fontId="0" fillId="0" borderId="11" xfId="0" applyNumberFormat="1" applyBorder="1"/>
    <xf numFmtId="0" fontId="0" fillId="0" borderId="1" xfId="0" applyBorder="1"/>
    <xf numFmtId="44" fontId="11" fillId="0" borderId="1" xfId="0" applyNumberFormat="1" applyFont="1" applyBorder="1"/>
    <xf numFmtId="0" fontId="0" fillId="0" borderId="3" xfId="0" applyBorder="1" applyAlignment="1">
      <alignment horizontal="center" wrapText="1"/>
    </xf>
    <xf numFmtId="0" fontId="12" fillId="0" borderId="0" xfId="0" applyFont="1" applyAlignment="1">
      <alignment wrapText="1"/>
    </xf>
    <xf numFmtId="0" fontId="9" fillId="5" borderId="13" xfId="0" applyFont="1" applyFill="1" applyBorder="1" applyAlignment="1">
      <alignment horizontal="center" vertical="top"/>
    </xf>
    <xf numFmtId="0" fontId="9" fillId="5" borderId="0" xfId="0" applyFont="1" applyFill="1" applyBorder="1" applyAlignment="1">
      <alignment horizontal="center" vertical="top"/>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8" xfId="1" applyFont="1" applyBorder="1" applyAlignment="1">
      <alignment horizontal="center"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2" fillId="4" borderId="10"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9" fillId="5" borderId="2" xfId="0" applyFont="1" applyFill="1" applyBorder="1" applyAlignment="1">
      <alignment horizontal="center" vertical="top"/>
    </xf>
    <xf numFmtId="0" fontId="9" fillId="5" borderId="3" xfId="0" applyFont="1" applyFill="1" applyBorder="1" applyAlignment="1">
      <alignment horizontal="center" vertical="top"/>
    </xf>
    <xf numFmtId="0" fontId="9" fillId="5" borderId="12" xfId="0" applyFont="1" applyFill="1" applyBorder="1" applyAlignment="1">
      <alignment horizontal="center" vertical="top"/>
    </xf>
    <xf numFmtId="0" fontId="9" fillId="5" borderId="13" xfId="0" applyFont="1" applyFill="1" applyBorder="1" applyAlignment="1">
      <alignment horizontal="center" vertical="top" wrapText="1"/>
    </xf>
    <xf numFmtId="0" fontId="9" fillId="5" borderId="0" xfId="0" applyFont="1" applyFill="1" applyBorder="1" applyAlignment="1">
      <alignment horizontal="center" vertical="top" wrapText="1"/>
    </xf>
  </cellXfs>
  <cellStyles count="3">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5"/>
  <sheetViews>
    <sheetView zoomScaleNormal="100" workbookViewId="0">
      <selection activeCell="C10" sqref="C10"/>
    </sheetView>
  </sheetViews>
  <sheetFormatPr baseColWidth="10" defaultRowHeight="15" x14ac:dyDescent="0.25"/>
  <cols>
    <col min="1" max="1" width="11.42578125" customWidth="1"/>
    <col min="2" max="2" width="25" customWidth="1"/>
    <col min="3" max="3" width="45.42578125" customWidth="1"/>
    <col min="4" max="4" width="18.28515625" bestFit="1" customWidth="1"/>
    <col min="5" max="5" width="15" customWidth="1"/>
    <col min="6" max="6" width="24.7109375" bestFit="1" customWidth="1"/>
    <col min="7" max="7" width="31.85546875" customWidth="1"/>
  </cols>
  <sheetData>
    <row r="1" spans="1:57" ht="20.25" customHeight="1" x14ac:dyDescent="0.25">
      <c r="A1" s="87" t="s">
        <v>8</v>
      </c>
      <c r="B1" s="88"/>
      <c r="C1" s="88"/>
      <c r="D1" s="88"/>
      <c r="E1" s="88"/>
      <c r="F1" s="88"/>
      <c r="G1" s="8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87" t="s">
        <v>21</v>
      </c>
      <c r="B2" s="88"/>
      <c r="C2" s="88"/>
      <c r="D2" s="88"/>
      <c r="E2" s="88"/>
      <c r="F2" s="88"/>
      <c r="G2" s="8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90"/>
      <c r="D3" s="91"/>
      <c r="E3" s="91"/>
      <c r="F3" s="91"/>
      <c r="G3" s="91"/>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95"/>
      <c r="BC3" s="96"/>
      <c r="BD3" s="96"/>
      <c r="BE3" s="13"/>
    </row>
    <row r="4" spans="1:57" ht="81" customHeight="1" x14ac:dyDescent="0.25">
      <c r="A4" s="9"/>
      <c r="B4" s="10"/>
      <c r="C4" s="21" t="s">
        <v>0</v>
      </c>
      <c r="D4" s="97"/>
      <c r="E4" s="98"/>
      <c r="F4" s="99"/>
      <c r="G4" s="17"/>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97" t="s">
        <v>1</v>
      </c>
      <c r="BC4" s="98"/>
      <c r="BD4" s="99"/>
      <c r="BE4" s="12"/>
    </row>
    <row r="5" spans="1:57" ht="20.25" customHeight="1" x14ac:dyDescent="0.25">
      <c r="A5" s="95"/>
      <c r="B5" s="1"/>
      <c r="C5" s="15"/>
      <c r="D5" s="95" t="s">
        <v>2</v>
      </c>
      <c r="E5" s="95" t="s">
        <v>3</v>
      </c>
      <c r="F5" s="95" t="s">
        <v>4</v>
      </c>
      <c r="G5" s="95"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92" t="s">
        <v>5</v>
      </c>
      <c r="BC5" s="92" t="s">
        <v>3</v>
      </c>
      <c r="BD5" s="92" t="s">
        <v>4</v>
      </c>
      <c r="BE5" s="92" t="s">
        <v>6</v>
      </c>
    </row>
    <row r="6" spans="1:57" ht="20.25" x14ac:dyDescent="0.25">
      <c r="A6" s="95"/>
      <c r="B6" s="2"/>
      <c r="C6" s="19"/>
      <c r="D6" s="95"/>
      <c r="E6" s="95"/>
      <c r="F6" s="95"/>
      <c r="G6" s="95"/>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93"/>
      <c r="BC6" s="93"/>
      <c r="BD6" s="93"/>
      <c r="BE6" s="93"/>
    </row>
    <row r="7" spans="1:57" ht="101.25" x14ac:dyDescent="0.25">
      <c r="A7" s="11"/>
      <c r="B7" s="18" t="s">
        <v>7</v>
      </c>
      <c r="C7" s="16" t="s">
        <v>22</v>
      </c>
      <c r="D7" s="95"/>
      <c r="E7" s="95"/>
      <c r="F7" s="95"/>
      <c r="G7" s="95"/>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94"/>
      <c r="BC7" s="94"/>
      <c r="BD7" s="94"/>
      <c r="BE7" s="94"/>
    </row>
    <row r="8" spans="1:57" x14ac:dyDescent="0.25">
      <c r="A8" t="s">
        <v>9</v>
      </c>
      <c r="B8" s="23" t="s">
        <v>10</v>
      </c>
      <c r="C8" t="s">
        <v>14</v>
      </c>
      <c r="E8">
        <v>54</v>
      </c>
      <c r="F8" t="s">
        <v>23</v>
      </c>
    </row>
    <row r="9" spans="1:57" ht="110.25" x14ac:dyDescent="0.25">
      <c r="A9" t="s">
        <v>11</v>
      </c>
      <c r="B9" s="24" t="s">
        <v>12</v>
      </c>
      <c r="C9" s="20" t="s">
        <v>13</v>
      </c>
      <c r="E9">
        <v>55</v>
      </c>
      <c r="F9" t="s">
        <v>23</v>
      </c>
    </row>
    <row r="10" spans="1:57" ht="94.5" x14ac:dyDescent="0.25">
      <c r="A10" t="s">
        <v>16</v>
      </c>
      <c r="B10" s="25" t="s">
        <v>15</v>
      </c>
      <c r="C10" s="22" t="s">
        <v>17</v>
      </c>
      <c r="E10">
        <v>9</v>
      </c>
      <c r="F10" t="s">
        <v>23</v>
      </c>
    </row>
    <row r="11" spans="1:57" ht="157.5" x14ac:dyDescent="0.25">
      <c r="A11" t="s">
        <v>19</v>
      </c>
      <c r="B11" s="26" t="s">
        <v>18</v>
      </c>
      <c r="C11" s="27" t="s">
        <v>20</v>
      </c>
      <c r="F11" s="75" t="s">
        <v>102</v>
      </c>
      <c r="G11" s="35"/>
    </row>
    <row r="12" spans="1:57" ht="15.75" x14ac:dyDescent="0.25">
      <c r="B12" s="85" t="s">
        <v>47</v>
      </c>
      <c r="C12" s="86"/>
      <c r="D12" s="86"/>
      <c r="E12" s="86"/>
      <c r="F12" s="86"/>
      <c r="G12" s="86"/>
    </row>
    <row r="13" spans="1:57" x14ac:dyDescent="0.25">
      <c r="B13" s="51" t="s">
        <v>45</v>
      </c>
      <c r="C13" s="51" t="s">
        <v>43</v>
      </c>
      <c r="D13" s="52" t="s">
        <v>44</v>
      </c>
      <c r="E13" s="52" t="s">
        <v>48</v>
      </c>
      <c r="F13" s="52" t="s">
        <v>4</v>
      </c>
      <c r="G13" s="53" t="s">
        <v>50</v>
      </c>
    </row>
    <row r="14" spans="1:57" ht="45" x14ac:dyDescent="0.25">
      <c r="B14" s="29" t="s">
        <v>54</v>
      </c>
      <c r="C14" s="83" t="s">
        <v>115</v>
      </c>
      <c r="D14" s="30">
        <v>288012168.39999998</v>
      </c>
      <c r="E14" s="36" t="s">
        <v>55</v>
      </c>
      <c r="F14" s="36"/>
      <c r="G14" s="56" t="s">
        <v>90</v>
      </c>
    </row>
    <row r="15" spans="1:57" x14ac:dyDescent="0.25">
      <c r="B15" s="31"/>
      <c r="C15" s="32"/>
      <c r="D15" s="54">
        <v>54880999.32</v>
      </c>
      <c r="E15" s="32"/>
      <c r="F15" s="32"/>
      <c r="G15" s="55"/>
    </row>
    <row r="16" spans="1:57" x14ac:dyDescent="0.25">
      <c r="B16" s="31"/>
      <c r="C16" s="32"/>
      <c r="D16" s="54">
        <v>145048356.38999999</v>
      </c>
      <c r="E16" s="32"/>
      <c r="F16" s="32"/>
      <c r="G16" s="55"/>
    </row>
    <row r="17" spans="2:7" ht="15" customHeight="1" x14ac:dyDescent="0.25">
      <c r="B17" s="31"/>
      <c r="C17" s="32"/>
      <c r="D17" s="54">
        <v>16669635.92</v>
      </c>
      <c r="E17" s="32"/>
      <c r="F17" s="32"/>
      <c r="G17" s="55"/>
    </row>
    <row r="18" spans="2:7" ht="27" customHeight="1" x14ac:dyDescent="0.25">
      <c r="B18" s="31"/>
      <c r="C18" s="76" t="s">
        <v>91</v>
      </c>
      <c r="D18" s="57">
        <f>SUM(D14:D17)</f>
        <v>504611160.02999997</v>
      </c>
      <c r="E18" s="32"/>
      <c r="F18" s="32"/>
      <c r="G18" s="55"/>
    </row>
    <row r="19" spans="2:7" ht="15" customHeight="1" x14ac:dyDescent="0.25">
      <c r="B19" s="31"/>
      <c r="C19" s="32" t="s">
        <v>25</v>
      </c>
      <c r="D19" s="54">
        <v>160454553.47</v>
      </c>
      <c r="E19" s="32"/>
      <c r="F19" s="32"/>
      <c r="G19" s="55"/>
    </row>
    <row r="20" spans="2:7" x14ac:dyDescent="0.25">
      <c r="B20" s="33"/>
      <c r="C20" s="34" t="s">
        <v>105</v>
      </c>
      <c r="D20" s="59">
        <f>SUM(D18:D19)</f>
        <v>665065713.5</v>
      </c>
      <c r="E20" s="34"/>
      <c r="F20" s="34"/>
      <c r="G20" s="60"/>
    </row>
    <row r="21" spans="2:7" ht="195" x14ac:dyDescent="0.25">
      <c r="B21" s="29" t="s">
        <v>120</v>
      </c>
      <c r="C21" s="72" t="s">
        <v>113</v>
      </c>
      <c r="D21" s="61"/>
      <c r="E21" s="36" t="s">
        <v>56</v>
      </c>
      <c r="F21" s="70" t="s">
        <v>69</v>
      </c>
      <c r="G21" s="62" t="s">
        <v>114</v>
      </c>
    </row>
    <row r="22" spans="2:7" x14ac:dyDescent="0.25">
      <c r="B22" s="31"/>
      <c r="C22" s="32"/>
      <c r="D22" s="58"/>
      <c r="E22" s="32"/>
      <c r="F22" s="32"/>
      <c r="G22" s="55"/>
    </row>
    <row r="23" spans="2:7" x14ac:dyDescent="0.25">
      <c r="B23" s="33"/>
      <c r="C23" s="34"/>
      <c r="D23" s="57"/>
      <c r="E23" s="34"/>
      <c r="F23" s="34"/>
      <c r="G23" s="60"/>
    </row>
    <row r="24" spans="2:7" ht="128.25" customHeight="1" x14ac:dyDescent="0.25">
      <c r="B24" s="40" t="s">
        <v>121</v>
      </c>
      <c r="C24" s="77" t="s">
        <v>116</v>
      </c>
      <c r="D24" s="65"/>
      <c r="E24" s="49">
        <v>49</v>
      </c>
      <c r="F24" s="41" t="s">
        <v>69</v>
      </c>
      <c r="G24" s="50" t="s">
        <v>70</v>
      </c>
    </row>
    <row r="25" spans="2:7" x14ac:dyDescent="0.25">
      <c r="C25" s="40"/>
      <c r="D25" s="38"/>
    </row>
  </sheetData>
  <mergeCells count="16">
    <mergeCell ref="B12:G12"/>
    <mergeCell ref="A1:G1"/>
    <mergeCell ref="C3:G3"/>
    <mergeCell ref="BE5:BE7"/>
    <mergeCell ref="BB5:BB7"/>
    <mergeCell ref="BC5:BC7"/>
    <mergeCell ref="BD5:BD7"/>
    <mergeCell ref="A5:A6"/>
    <mergeCell ref="BB3:BD3"/>
    <mergeCell ref="D4:F4"/>
    <mergeCell ref="BB4:BD4"/>
    <mergeCell ref="D5:D7"/>
    <mergeCell ref="E5:E7"/>
    <mergeCell ref="F5:F7"/>
    <mergeCell ref="G5:G7"/>
    <mergeCell ref="A2:G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17"/>
  <sheetViews>
    <sheetView topLeftCell="A14" zoomScale="85" zoomScaleNormal="85" workbookViewId="0">
      <selection activeCell="F28" sqref="F28"/>
    </sheetView>
  </sheetViews>
  <sheetFormatPr baseColWidth="10" defaultRowHeight="15" x14ac:dyDescent="0.25"/>
  <cols>
    <col min="1" max="1" width="11.42578125" customWidth="1"/>
    <col min="2" max="2" width="25" customWidth="1"/>
    <col min="3" max="3" width="45.42578125" customWidth="1"/>
    <col min="4" max="4" width="18.28515625" bestFit="1" customWidth="1"/>
    <col min="5" max="5" width="9.7109375" bestFit="1" customWidth="1"/>
    <col min="6" max="7" width="24.7109375" bestFit="1" customWidth="1"/>
    <col min="8" max="8" width="27.42578125" customWidth="1"/>
    <col min="9" max="9" width="37.7109375" customWidth="1"/>
  </cols>
  <sheetData>
    <row r="1" spans="1:57" ht="20.25" customHeight="1" x14ac:dyDescent="0.25">
      <c r="A1" s="87" t="s">
        <v>8</v>
      </c>
      <c r="B1" s="88"/>
      <c r="C1" s="88"/>
      <c r="D1" s="88"/>
      <c r="E1" s="88"/>
      <c r="F1" s="88"/>
      <c r="G1" s="8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87" t="s">
        <v>21</v>
      </c>
      <c r="B2" s="88"/>
      <c r="C2" s="88"/>
      <c r="D2" s="88"/>
      <c r="E2" s="88"/>
      <c r="F2" s="88"/>
      <c r="G2" s="8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90"/>
      <c r="D3" s="91"/>
      <c r="E3" s="91"/>
      <c r="F3" s="91"/>
      <c r="G3" s="9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95"/>
      <c r="BC3" s="96"/>
      <c r="BD3" s="96"/>
      <c r="BE3" s="28"/>
    </row>
    <row r="4" spans="1:57" ht="81" customHeight="1" x14ac:dyDescent="0.25">
      <c r="A4" s="9"/>
      <c r="B4" s="10"/>
      <c r="C4" s="21" t="s">
        <v>0</v>
      </c>
      <c r="D4" s="97"/>
      <c r="E4" s="98"/>
      <c r="F4" s="99"/>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97" t="s">
        <v>1</v>
      </c>
      <c r="BC4" s="98"/>
      <c r="BD4" s="99"/>
      <c r="BE4" s="12"/>
    </row>
    <row r="5" spans="1:57" ht="20.25" customHeight="1" x14ac:dyDescent="0.25">
      <c r="A5" s="95"/>
      <c r="B5" s="1"/>
      <c r="C5" s="15"/>
      <c r="D5" s="95" t="s">
        <v>2</v>
      </c>
      <c r="E5" s="95" t="s">
        <v>3</v>
      </c>
      <c r="F5" s="95" t="s">
        <v>4</v>
      </c>
      <c r="G5" s="95"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92" t="s">
        <v>5</v>
      </c>
      <c r="BC5" s="92" t="s">
        <v>3</v>
      </c>
      <c r="BD5" s="92" t="s">
        <v>4</v>
      </c>
      <c r="BE5" s="92" t="s">
        <v>6</v>
      </c>
    </row>
    <row r="6" spans="1:57" ht="20.25" x14ac:dyDescent="0.25">
      <c r="A6" s="95"/>
      <c r="B6" s="2"/>
      <c r="C6" s="19"/>
      <c r="D6" s="95"/>
      <c r="E6" s="95"/>
      <c r="F6" s="95"/>
      <c r="G6" s="95"/>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93"/>
      <c r="BC6" s="93"/>
      <c r="BD6" s="93"/>
      <c r="BE6" s="93"/>
    </row>
    <row r="7" spans="1:57" ht="101.25" x14ac:dyDescent="0.25">
      <c r="A7" s="11"/>
      <c r="B7" s="18" t="s">
        <v>7</v>
      </c>
      <c r="C7" s="16" t="s">
        <v>24</v>
      </c>
      <c r="D7" s="95"/>
      <c r="E7" s="95"/>
      <c r="F7" s="95"/>
      <c r="G7" s="95"/>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94"/>
      <c r="BC7" s="94"/>
      <c r="BD7" s="94"/>
      <c r="BE7" s="94"/>
    </row>
    <row r="8" spans="1:57" x14ac:dyDescent="0.25">
      <c r="A8" t="s">
        <v>9</v>
      </c>
      <c r="B8" s="23" t="s">
        <v>10</v>
      </c>
      <c r="C8" t="s">
        <v>14</v>
      </c>
      <c r="E8" t="s">
        <v>27</v>
      </c>
      <c r="F8" t="s">
        <v>31</v>
      </c>
    </row>
    <row r="9" spans="1:57" ht="110.25" x14ac:dyDescent="0.25">
      <c r="A9" t="s">
        <v>11</v>
      </c>
      <c r="B9" s="24" t="s">
        <v>12</v>
      </c>
      <c r="C9" s="20" t="s">
        <v>13</v>
      </c>
      <c r="E9">
        <v>57</v>
      </c>
      <c r="F9" t="s">
        <v>31</v>
      </c>
    </row>
    <row r="10" spans="1:57" ht="94.5" x14ac:dyDescent="0.25">
      <c r="A10" t="s">
        <v>16</v>
      </c>
      <c r="B10" s="25" t="s">
        <v>15</v>
      </c>
      <c r="C10" s="22" t="s">
        <v>17</v>
      </c>
      <c r="E10">
        <v>16</v>
      </c>
      <c r="F10" t="s">
        <v>23</v>
      </c>
    </row>
    <row r="11" spans="1:57" ht="142.5" customHeight="1" x14ac:dyDescent="0.25">
      <c r="A11" t="s">
        <v>19</v>
      </c>
      <c r="B11" s="26" t="s">
        <v>18</v>
      </c>
      <c r="C11" s="27" t="s">
        <v>20</v>
      </c>
      <c r="E11" t="s">
        <v>103</v>
      </c>
      <c r="F11" t="s">
        <v>92</v>
      </c>
    </row>
    <row r="12" spans="1:57" ht="15.75" x14ac:dyDescent="0.25">
      <c r="B12" s="85" t="s">
        <v>47</v>
      </c>
      <c r="C12" s="86"/>
      <c r="D12" s="86"/>
      <c r="E12" s="86"/>
      <c r="F12" s="86"/>
      <c r="G12" s="86"/>
    </row>
    <row r="13" spans="1:57" x14ac:dyDescent="0.25">
      <c r="B13" s="51" t="s">
        <v>45</v>
      </c>
      <c r="C13" s="51" t="s">
        <v>43</v>
      </c>
      <c r="D13" s="52" t="s">
        <v>44</v>
      </c>
      <c r="E13" s="52" t="s">
        <v>48</v>
      </c>
      <c r="F13" s="52" t="s">
        <v>4</v>
      </c>
      <c r="G13" s="53" t="s">
        <v>50</v>
      </c>
    </row>
    <row r="14" spans="1:57" ht="235.5" customHeight="1" x14ac:dyDescent="0.25">
      <c r="B14" s="40" t="s">
        <v>57</v>
      </c>
      <c r="C14" s="49" t="s">
        <v>58</v>
      </c>
      <c r="D14" s="48">
        <v>2631991000</v>
      </c>
      <c r="E14" s="49" t="s">
        <v>59</v>
      </c>
      <c r="F14" s="70" t="s">
        <v>69</v>
      </c>
      <c r="G14" s="50" t="s">
        <v>119</v>
      </c>
    </row>
    <row r="15" spans="1:57" x14ac:dyDescent="0.25">
      <c r="B15" s="40">
        <v>10182</v>
      </c>
      <c r="C15" s="49" t="s">
        <v>60</v>
      </c>
      <c r="D15" s="48">
        <v>1274341031</v>
      </c>
      <c r="E15" s="49">
        <v>43</v>
      </c>
      <c r="F15" s="49" t="s">
        <v>92</v>
      </c>
      <c r="G15" s="47"/>
    </row>
    <row r="16" spans="1:57" x14ac:dyDescent="0.25">
      <c r="B16" s="40" t="s">
        <v>62</v>
      </c>
      <c r="C16" s="49" t="s">
        <v>61</v>
      </c>
      <c r="D16" s="48">
        <v>505428638</v>
      </c>
      <c r="E16" s="49">
        <v>44</v>
      </c>
      <c r="F16" s="49" t="s">
        <v>92</v>
      </c>
      <c r="G16" s="47"/>
    </row>
    <row r="17" spans="3:4" x14ac:dyDescent="0.25">
      <c r="C17" s="66"/>
      <c r="D17" s="63"/>
    </row>
  </sheetData>
  <mergeCells count="16">
    <mergeCell ref="A1:G1"/>
    <mergeCell ref="A2:G2"/>
    <mergeCell ref="C3:G3"/>
    <mergeCell ref="BB3:BD3"/>
    <mergeCell ref="D4:F4"/>
    <mergeCell ref="BB4:BD4"/>
    <mergeCell ref="B12:G12"/>
    <mergeCell ref="BC5:BC7"/>
    <mergeCell ref="BD5:BD7"/>
    <mergeCell ref="BE5:BE7"/>
    <mergeCell ref="A5:A6"/>
    <mergeCell ref="D5:D7"/>
    <mergeCell ref="E5:E7"/>
    <mergeCell ref="F5:F7"/>
    <mergeCell ref="G5:G7"/>
    <mergeCell ref="BB5:BB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1"/>
  <sheetViews>
    <sheetView topLeftCell="A10" zoomScale="85" zoomScaleNormal="85" workbookViewId="0">
      <selection activeCell="F16" sqref="F16"/>
    </sheetView>
  </sheetViews>
  <sheetFormatPr baseColWidth="10" defaultRowHeight="15" x14ac:dyDescent="0.25"/>
  <cols>
    <col min="1" max="1" width="11.42578125" customWidth="1"/>
    <col min="2" max="2" width="25" customWidth="1"/>
    <col min="3" max="3" width="45.42578125" customWidth="1"/>
    <col min="4" max="4" width="16.42578125" customWidth="1"/>
    <col min="5" max="5" width="9.7109375" bestFit="1" customWidth="1"/>
    <col min="6" max="6" width="24.7109375" bestFit="1" customWidth="1"/>
    <col min="7" max="7" width="40.28515625" customWidth="1"/>
  </cols>
  <sheetData>
    <row r="1" spans="1:57" ht="20.25" customHeight="1" x14ac:dyDescent="0.25">
      <c r="A1" s="87" t="s">
        <v>8</v>
      </c>
      <c r="B1" s="88"/>
      <c r="C1" s="88"/>
      <c r="D1" s="88"/>
      <c r="E1" s="88"/>
      <c r="F1" s="88"/>
      <c r="G1" s="8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87" t="s">
        <v>21</v>
      </c>
      <c r="B2" s="88"/>
      <c r="C2" s="88"/>
      <c r="D2" s="88"/>
      <c r="E2" s="88"/>
      <c r="F2" s="88"/>
      <c r="G2" s="8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90"/>
      <c r="D3" s="91"/>
      <c r="E3" s="91"/>
      <c r="F3" s="91"/>
      <c r="G3" s="9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95"/>
      <c r="BC3" s="96"/>
      <c r="BD3" s="96"/>
      <c r="BE3" s="28"/>
    </row>
    <row r="4" spans="1:57" ht="81" customHeight="1" x14ac:dyDescent="0.25">
      <c r="A4" s="9"/>
      <c r="B4" s="10"/>
      <c r="C4" s="21" t="s">
        <v>0</v>
      </c>
      <c r="D4" s="97"/>
      <c r="E4" s="98"/>
      <c r="F4" s="99"/>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97" t="s">
        <v>1</v>
      </c>
      <c r="BC4" s="98"/>
      <c r="BD4" s="99"/>
      <c r="BE4" s="12"/>
    </row>
    <row r="5" spans="1:57" ht="20.25" customHeight="1" x14ac:dyDescent="0.25">
      <c r="A5" s="95"/>
      <c r="B5" s="1"/>
      <c r="C5" s="15"/>
      <c r="D5" s="95" t="s">
        <v>2</v>
      </c>
      <c r="E5" s="95" t="s">
        <v>3</v>
      </c>
      <c r="F5" s="95" t="s">
        <v>4</v>
      </c>
      <c r="G5" s="95"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92" t="s">
        <v>5</v>
      </c>
      <c r="BC5" s="92" t="s">
        <v>3</v>
      </c>
      <c r="BD5" s="92" t="s">
        <v>4</v>
      </c>
      <c r="BE5" s="92" t="s">
        <v>6</v>
      </c>
    </row>
    <row r="6" spans="1:57" ht="20.25" x14ac:dyDescent="0.25">
      <c r="A6" s="95"/>
      <c r="B6" s="2"/>
      <c r="C6" s="19"/>
      <c r="D6" s="95"/>
      <c r="E6" s="95"/>
      <c r="F6" s="95"/>
      <c r="G6" s="95"/>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93"/>
      <c r="BC6" s="93"/>
      <c r="BD6" s="93"/>
      <c r="BE6" s="93"/>
    </row>
    <row r="7" spans="1:57" ht="101.25" x14ac:dyDescent="0.25">
      <c r="A7" s="11"/>
      <c r="B7" s="18" t="s">
        <v>7</v>
      </c>
      <c r="C7" s="16" t="s">
        <v>33</v>
      </c>
      <c r="D7" s="95"/>
      <c r="E7" s="95"/>
      <c r="F7" s="95"/>
      <c r="G7" s="95"/>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94"/>
      <c r="BC7" s="94"/>
      <c r="BD7" s="94"/>
      <c r="BE7" s="94"/>
    </row>
    <row r="8" spans="1:57" ht="15.75" x14ac:dyDescent="0.25">
      <c r="A8" t="s">
        <v>9</v>
      </c>
      <c r="B8" s="23" t="s">
        <v>10</v>
      </c>
      <c r="C8" s="20" t="s">
        <v>14</v>
      </c>
      <c r="E8" t="s">
        <v>29</v>
      </c>
      <c r="F8" t="s">
        <v>28</v>
      </c>
    </row>
    <row r="9" spans="1:57" ht="110.25" x14ac:dyDescent="0.25">
      <c r="A9" t="s">
        <v>11</v>
      </c>
      <c r="B9" s="24" t="s">
        <v>12</v>
      </c>
      <c r="C9" s="20" t="s">
        <v>13</v>
      </c>
      <c r="E9" t="s">
        <v>30</v>
      </c>
      <c r="F9" t="s">
        <v>23</v>
      </c>
    </row>
    <row r="10" spans="1:57" ht="94.5" x14ac:dyDescent="0.25">
      <c r="A10" t="s">
        <v>16</v>
      </c>
      <c r="B10" s="25" t="s">
        <v>15</v>
      </c>
      <c r="C10" s="22" t="s">
        <v>17</v>
      </c>
      <c r="E10">
        <v>31</v>
      </c>
      <c r="F10" t="s">
        <v>23</v>
      </c>
    </row>
    <row r="11" spans="1:57" ht="157.5" x14ac:dyDescent="0.25">
      <c r="A11" t="s">
        <v>19</v>
      </c>
      <c r="B11" s="26" t="s">
        <v>18</v>
      </c>
      <c r="C11" s="27" t="s">
        <v>20</v>
      </c>
      <c r="F11" s="75" t="s">
        <v>102</v>
      </c>
      <c r="G11" s="35"/>
    </row>
    <row r="12" spans="1:57" ht="15.75" x14ac:dyDescent="0.25">
      <c r="B12" s="100" t="s">
        <v>47</v>
      </c>
      <c r="C12" s="101"/>
      <c r="D12" s="101"/>
      <c r="E12" s="101"/>
      <c r="F12" s="101"/>
      <c r="G12" s="102"/>
    </row>
    <row r="13" spans="1:57" x14ac:dyDescent="0.25">
      <c r="B13" s="51" t="s">
        <v>45</v>
      </c>
      <c r="C13" s="51" t="s">
        <v>43</v>
      </c>
      <c r="D13" s="52" t="s">
        <v>44</v>
      </c>
      <c r="E13" s="52" t="s">
        <v>48</v>
      </c>
      <c r="F13" s="52" t="s">
        <v>4</v>
      </c>
      <c r="G13" s="53" t="s">
        <v>50</v>
      </c>
    </row>
    <row r="14" spans="1:57" x14ac:dyDescent="0.25">
      <c r="B14" s="40" t="s">
        <v>63</v>
      </c>
      <c r="C14" s="49" t="s">
        <v>93</v>
      </c>
      <c r="D14" s="48">
        <v>356458800</v>
      </c>
      <c r="E14" s="49">
        <v>43</v>
      </c>
      <c r="F14" s="49" t="s">
        <v>92</v>
      </c>
      <c r="G14" s="47"/>
    </row>
    <row r="15" spans="1:57" x14ac:dyDescent="0.25">
      <c r="B15" s="40" t="s">
        <v>65</v>
      </c>
      <c r="C15" s="49" t="s">
        <v>64</v>
      </c>
      <c r="D15" s="48">
        <v>208727272</v>
      </c>
      <c r="E15" s="49" t="s">
        <v>66</v>
      </c>
      <c r="F15" s="49" t="s">
        <v>92</v>
      </c>
      <c r="G15" s="47"/>
    </row>
    <row r="16" spans="1:57" ht="144" customHeight="1" x14ac:dyDescent="0.25">
      <c r="B16" s="31" t="s">
        <v>67</v>
      </c>
      <c r="C16" s="76" t="s">
        <v>117</v>
      </c>
      <c r="D16" s="54"/>
      <c r="E16" s="32" t="s">
        <v>68</v>
      </c>
      <c r="F16" s="70" t="s">
        <v>69</v>
      </c>
      <c r="G16" s="62" t="s">
        <v>104</v>
      </c>
    </row>
    <row r="17" spans="2:7" x14ac:dyDescent="0.25">
      <c r="B17" s="31"/>
      <c r="C17" s="32"/>
      <c r="D17" s="54"/>
      <c r="E17" s="32"/>
      <c r="F17" s="32"/>
      <c r="G17" s="55"/>
    </row>
    <row r="18" spans="2:7" x14ac:dyDescent="0.25">
      <c r="B18" s="31"/>
      <c r="C18" s="32"/>
      <c r="D18" s="54"/>
      <c r="E18" s="32"/>
      <c r="F18" s="32"/>
      <c r="G18" s="55"/>
    </row>
    <row r="19" spans="2:7" x14ac:dyDescent="0.25">
      <c r="B19" s="31"/>
      <c r="C19" s="32"/>
      <c r="D19" s="54"/>
      <c r="E19" s="32"/>
      <c r="F19" s="32"/>
      <c r="G19" s="55"/>
    </row>
    <row r="20" spans="2:7" x14ac:dyDescent="0.25">
      <c r="B20" s="33"/>
      <c r="C20" s="34"/>
      <c r="D20" s="69"/>
      <c r="E20" s="34"/>
      <c r="F20" s="34"/>
      <c r="G20" s="60"/>
    </row>
    <row r="21" spans="2:7" x14ac:dyDescent="0.25">
      <c r="D21" s="39"/>
    </row>
  </sheetData>
  <mergeCells count="16">
    <mergeCell ref="A1:G1"/>
    <mergeCell ref="A2:G2"/>
    <mergeCell ref="C3:G3"/>
    <mergeCell ref="BB3:BD3"/>
    <mergeCell ref="D4:F4"/>
    <mergeCell ref="BB4:BD4"/>
    <mergeCell ref="B12:G12"/>
    <mergeCell ref="BC5:BC7"/>
    <mergeCell ref="BD5:BD7"/>
    <mergeCell ref="BE5:BE7"/>
    <mergeCell ref="A5:A6"/>
    <mergeCell ref="D5:D7"/>
    <mergeCell ref="E5:E7"/>
    <mergeCell ref="F5:F7"/>
    <mergeCell ref="G5:G7"/>
    <mergeCell ref="BB5:BB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E25"/>
  <sheetViews>
    <sheetView tabSelected="1" zoomScale="85" zoomScaleNormal="85" workbookViewId="0">
      <selection sqref="A1:G1"/>
    </sheetView>
  </sheetViews>
  <sheetFormatPr baseColWidth="10" defaultRowHeight="15" x14ac:dyDescent="0.25"/>
  <cols>
    <col min="1" max="1" width="11.42578125" customWidth="1"/>
    <col min="2" max="2" width="25" customWidth="1"/>
    <col min="3" max="3" width="45.42578125" customWidth="1"/>
    <col min="4" max="4" width="21.28515625" customWidth="1"/>
    <col min="5" max="5" width="9.7109375" bestFit="1" customWidth="1"/>
    <col min="6" max="6" width="24.7109375" bestFit="1" customWidth="1"/>
    <col min="7" max="7" width="42.140625" customWidth="1"/>
  </cols>
  <sheetData>
    <row r="1" spans="1:57" ht="20.25" customHeight="1" x14ac:dyDescent="0.25">
      <c r="A1" s="87" t="s">
        <v>8</v>
      </c>
      <c r="B1" s="88"/>
      <c r="C1" s="88"/>
      <c r="D1" s="88"/>
      <c r="E1" s="88"/>
      <c r="F1" s="88"/>
      <c r="G1" s="8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87" t="s">
        <v>21</v>
      </c>
      <c r="B2" s="88"/>
      <c r="C2" s="88"/>
      <c r="D2" s="88"/>
      <c r="E2" s="88"/>
      <c r="F2" s="88"/>
      <c r="G2" s="8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90"/>
      <c r="D3" s="91"/>
      <c r="E3" s="91"/>
      <c r="F3" s="91"/>
      <c r="G3" s="9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95"/>
      <c r="BC3" s="96"/>
      <c r="BD3" s="96"/>
      <c r="BE3" s="28"/>
    </row>
    <row r="4" spans="1:57" ht="81" customHeight="1" x14ac:dyDescent="0.25">
      <c r="A4" s="9"/>
      <c r="B4" s="10"/>
      <c r="C4" s="21" t="s">
        <v>0</v>
      </c>
      <c r="D4" s="97"/>
      <c r="E4" s="98"/>
      <c r="F4" s="99"/>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97" t="s">
        <v>1</v>
      </c>
      <c r="BC4" s="98"/>
      <c r="BD4" s="99"/>
      <c r="BE4" s="12"/>
    </row>
    <row r="5" spans="1:57" ht="20.25" customHeight="1" x14ac:dyDescent="0.25">
      <c r="A5" s="95"/>
      <c r="B5" s="1"/>
      <c r="C5" s="15"/>
      <c r="D5" s="95" t="s">
        <v>2</v>
      </c>
      <c r="E5" s="95" t="s">
        <v>3</v>
      </c>
      <c r="F5" s="95" t="s">
        <v>4</v>
      </c>
      <c r="G5" s="95"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92" t="s">
        <v>5</v>
      </c>
      <c r="BC5" s="92" t="s">
        <v>3</v>
      </c>
      <c r="BD5" s="92" t="s">
        <v>4</v>
      </c>
      <c r="BE5" s="92" t="s">
        <v>6</v>
      </c>
    </row>
    <row r="6" spans="1:57" ht="20.25" x14ac:dyDescent="0.25">
      <c r="A6" s="95"/>
      <c r="B6" s="2"/>
      <c r="C6" s="19"/>
      <c r="D6" s="95"/>
      <c r="E6" s="95"/>
      <c r="F6" s="95"/>
      <c r="G6" s="95"/>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93"/>
      <c r="BC6" s="93"/>
      <c r="BD6" s="93"/>
      <c r="BE6" s="93"/>
    </row>
    <row r="7" spans="1:57" ht="101.25" x14ac:dyDescent="0.25">
      <c r="A7" s="11"/>
      <c r="B7" s="18" t="s">
        <v>7</v>
      </c>
      <c r="C7" s="16" t="s">
        <v>32</v>
      </c>
      <c r="D7" s="95"/>
      <c r="E7" s="95"/>
      <c r="F7" s="95"/>
      <c r="G7" s="95"/>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94"/>
      <c r="BC7" s="94"/>
      <c r="BD7" s="94"/>
      <c r="BE7" s="94"/>
    </row>
    <row r="8" spans="1:57" ht="137.25" x14ac:dyDescent="0.4">
      <c r="A8" t="s">
        <v>9</v>
      </c>
      <c r="B8" s="23" t="s">
        <v>10</v>
      </c>
      <c r="C8" t="s">
        <v>14</v>
      </c>
      <c r="E8">
        <v>44</v>
      </c>
      <c r="F8" s="45" t="s">
        <v>35</v>
      </c>
      <c r="G8" s="44" t="s">
        <v>122</v>
      </c>
    </row>
    <row r="9" spans="1:57" ht="110.25" x14ac:dyDescent="0.25">
      <c r="A9" t="s">
        <v>11</v>
      </c>
      <c r="B9" s="24" t="s">
        <v>12</v>
      </c>
      <c r="C9" s="20" t="s">
        <v>13</v>
      </c>
      <c r="E9">
        <v>50</v>
      </c>
      <c r="F9" t="s">
        <v>31</v>
      </c>
    </row>
    <row r="10" spans="1:57" ht="94.5" x14ac:dyDescent="0.25">
      <c r="A10" t="s">
        <v>16</v>
      </c>
      <c r="B10" s="25" t="s">
        <v>15</v>
      </c>
      <c r="C10" s="22" t="s">
        <v>17</v>
      </c>
      <c r="E10">
        <v>17</v>
      </c>
      <c r="F10" t="s">
        <v>31</v>
      </c>
    </row>
    <row r="11" spans="1:57" ht="157.5" x14ac:dyDescent="0.25">
      <c r="A11" t="s">
        <v>19</v>
      </c>
      <c r="B11" s="26" t="s">
        <v>18</v>
      </c>
      <c r="C11" s="27" t="s">
        <v>20</v>
      </c>
      <c r="E11" t="s">
        <v>108</v>
      </c>
      <c r="F11" t="s">
        <v>23</v>
      </c>
    </row>
    <row r="12" spans="1:57" ht="15.75" x14ac:dyDescent="0.25">
      <c r="B12" s="100" t="s">
        <v>47</v>
      </c>
      <c r="C12" s="101"/>
      <c r="D12" s="101"/>
      <c r="E12" s="101"/>
      <c r="F12" s="101"/>
      <c r="G12" s="102"/>
    </row>
    <row r="13" spans="1:57" x14ac:dyDescent="0.25">
      <c r="B13" s="51" t="s">
        <v>45</v>
      </c>
      <c r="C13" s="51" t="s">
        <v>43</v>
      </c>
      <c r="D13" s="52" t="s">
        <v>44</v>
      </c>
      <c r="E13" s="52" t="s">
        <v>48</v>
      </c>
      <c r="F13" s="52" t="s">
        <v>4</v>
      </c>
      <c r="G13" s="53" t="s">
        <v>50</v>
      </c>
    </row>
    <row r="14" spans="1:57" x14ac:dyDescent="0.25">
      <c r="B14" s="29">
        <v>20120327</v>
      </c>
      <c r="C14" s="36" t="s">
        <v>71</v>
      </c>
      <c r="D14" s="30">
        <v>359287808</v>
      </c>
      <c r="E14" s="36">
        <v>35</v>
      </c>
      <c r="F14" s="36" t="s">
        <v>92</v>
      </c>
      <c r="G14" s="71"/>
    </row>
    <row r="15" spans="1:57" x14ac:dyDescent="0.25">
      <c r="B15" s="31" t="s">
        <v>34</v>
      </c>
      <c r="C15" s="32"/>
      <c r="D15" s="54">
        <v>161097552</v>
      </c>
      <c r="E15" s="32"/>
      <c r="F15" s="32"/>
      <c r="G15" s="55"/>
    </row>
    <row r="16" spans="1:57" x14ac:dyDescent="0.25">
      <c r="B16" s="31"/>
      <c r="C16" s="32" t="s">
        <v>94</v>
      </c>
      <c r="D16" s="54">
        <f>SUM(D14:D15)</f>
        <v>520385360</v>
      </c>
      <c r="E16" s="32"/>
      <c r="F16" s="32"/>
      <c r="G16" s="55"/>
    </row>
    <row r="17" spans="2:7" ht="30" customHeight="1" x14ac:dyDescent="0.25">
      <c r="B17" s="33"/>
      <c r="C17" s="78" t="s">
        <v>106</v>
      </c>
      <c r="D17" s="64">
        <f>+D16*90%</f>
        <v>468346824</v>
      </c>
      <c r="E17" s="34"/>
      <c r="F17" s="34"/>
      <c r="G17" s="60"/>
    </row>
    <row r="18" spans="2:7" ht="30" x14ac:dyDescent="0.25">
      <c r="B18" s="29" t="s">
        <v>72</v>
      </c>
      <c r="C18" s="72" t="s">
        <v>95</v>
      </c>
      <c r="D18" s="30">
        <v>916199653</v>
      </c>
      <c r="E18" s="36" t="s">
        <v>73</v>
      </c>
      <c r="F18" s="36" t="s">
        <v>92</v>
      </c>
      <c r="G18" s="71"/>
    </row>
    <row r="19" spans="2:7" x14ac:dyDescent="0.25">
      <c r="B19" s="68"/>
      <c r="C19" s="32"/>
      <c r="D19" s="37">
        <v>412984475</v>
      </c>
      <c r="E19" s="32"/>
      <c r="F19" s="32"/>
      <c r="G19" s="55"/>
    </row>
    <row r="20" spans="2:7" x14ac:dyDescent="0.25">
      <c r="B20" s="68"/>
      <c r="C20" s="79" t="s">
        <v>107</v>
      </c>
      <c r="D20" s="57">
        <f>SUM(D18:D19)</f>
        <v>1329184128</v>
      </c>
      <c r="E20" s="32"/>
      <c r="F20" s="32"/>
      <c r="G20" s="55"/>
    </row>
    <row r="21" spans="2:7" x14ac:dyDescent="0.25">
      <c r="B21" s="67" t="s">
        <v>75</v>
      </c>
      <c r="C21" s="36" t="s">
        <v>74</v>
      </c>
      <c r="D21" s="30">
        <v>184662975</v>
      </c>
      <c r="E21" s="36">
        <v>39</v>
      </c>
      <c r="F21" s="36" t="s">
        <v>92</v>
      </c>
      <c r="G21" s="71"/>
    </row>
    <row r="22" spans="2:7" x14ac:dyDescent="0.25">
      <c r="B22" s="31"/>
      <c r="C22" s="32"/>
      <c r="D22" s="54">
        <v>47031570</v>
      </c>
      <c r="E22" s="32"/>
      <c r="F22" s="32"/>
      <c r="G22" s="55"/>
    </row>
    <row r="23" spans="2:7" x14ac:dyDescent="0.25">
      <c r="B23" s="33"/>
      <c r="C23" s="34" t="s">
        <v>107</v>
      </c>
      <c r="D23" s="59">
        <f>SUM(D21:D22)</f>
        <v>231694545</v>
      </c>
      <c r="E23" s="34"/>
      <c r="F23" s="34"/>
      <c r="G23" s="60"/>
    </row>
    <row r="24" spans="2:7" x14ac:dyDescent="0.25">
      <c r="D24" s="32"/>
    </row>
    <row r="25" spans="2:7" x14ac:dyDescent="0.25">
      <c r="C25" s="40"/>
      <c r="D25" s="73"/>
    </row>
  </sheetData>
  <mergeCells count="16">
    <mergeCell ref="A1:G1"/>
    <mergeCell ref="A2:G2"/>
    <mergeCell ref="C3:G3"/>
    <mergeCell ref="BB3:BD3"/>
    <mergeCell ref="D4:F4"/>
    <mergeCell ref="BB4:BD4"/>
    <mergeCell ref="B12:G12"/>
    <mergeCell ref="BC5:BC7"/>
    <mergeCell ref="BD5:BD7"/>
    <mergeCell ref="BE5:BE7"/>
    <mergeCell ref="A5:A6"/>
    <mergeCell ref="D5:D7"/>
    <mergeCell ref="E5:E7"/>
    <mergeCell ref="F5:F7"/>
    <mergeCell ref="G5:G7"/>
    <mergeCell ref="BB5:BB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7"/>
  <sheetViews>
    <sheetView topLeftCell="A7" zoomScale="85" zoomScaleNormal="85" workbookViewId="0">
      <selection activeCell="C7" sqref="C7"/>
    </sheetView>
  </sheetViews>
  <sheetFormatPr baseColWidth="10" defaultRowHeight="15" x14ac:dyDescent="0.25"/>
  <cols>
    <col min="1" max="1" width="11.42578125" customWidth="1"/>
    <col min="2" max="2" width="25" customWidth="1"/>
    <col min="3" max="3" width="45.42578125" customWidth="1"/>
    <col min="4" max="4" width="20.7109375" customWidth="1"/>
    <col min="5" max="5" width="9.7109375" bestFit="1" customWidth="1"/>
    <col min="6" max="6" width="24.7109375" bestFit="1" customWidth="1"/>
    <col min="7" max="7" width="33" customWidth="1"/>
  </cols>
  <sheetData>
    <row r="1" spans="1:57" ht="20.25" customHeight="1" x14ac:dyDescent="0.25">
      <c r="A1" s="87" t="s">
        <v>8</v>
      </c>
      <c r="B1" s="88"/>
      <c r="C1" s="88"/>
      <c r="D1" s="88"/>
      <c r="E1" s="88"/>
      <c r="F1" s="88"/>
      <c r="G1" s="8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87" t="s">
        <v>21</v>
      </c>
      <c r="B2" s="88"/>
      <c r="C2" s="88"/>
      <c r="D2" s="88"/>
      <c r="E2" s="88"/>
      <c r="F2" s="88"/>
      <c r="G2" s="8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90"/>
      <c r="D3" s="91"/>
      <c r="E3" s="91"/>
      <c r="F3" s="91"/>
      <c r="G3" s="9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95"/>
      <c r="BC3" s="96"/>
      <c r="BD3" s="96"/>
      <c r="BE3" s="28"/>
    </row>
    <row r="4" spans="1:57" ht="81" customHeight="1" x14ac:dyDescent="0.25">
      <c r="A4" s="9"/>
      <c r="B4" s="10"/>
      <c r="C4" s="21" t="s">
        <v>0</v>
      </c>
      <c r="D4" s="97"/>
      <c r="E4" s="98"/>
      <c r="F4" s="99"/>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97" t="s">
        <v>1</v>
      </c>
      <c r="BC4" s="98"/>
      <c r="BD4" s="99"/>
      <c r="BE4" s="12"/>
    </row>
    <row r="5" spans="1:57" ht="20.25" customHeight="1" x14ac:dyDescent="0.25">
      <c r="A5" s="95"/>
      <c r="B5" s="1"/>
      <c r="C5" s="15"/>
      <c r="D5" s="95" t="s">
        <v>2</v>
      </c>
      <c r="E5" s="95" t="s">
        <v>3</v>
      </c>
      <c r="F5" s="95" t="s">
        <v>4</v>
      </c>
      <c r="G5" s="95"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92" t="s">
        <v>5</v>
      </c>
      <c r="BC5" s="92" t="s">
        <v>3</v>
      </c>
      <c r="BD5" s="92" t="s">
        <v>4</v>
      </c>
      <c r="BE5" s="92" t="s">
        <v>6</v>
      </c>
    </row>
    <row r="6" spans="1:57" ht="20.25" x14ac:dyDescent="0.25">
      <c r="A6" s="95"/>
      <c r="B6" s="2"/>
      <c r="C6" s="19"/>
      <c r="D6" s="95"/>
      <c r="E6" s="95"/>
      <c r="F6" s="95"/>
      <c r="G6" s="95"/>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93"/>
      <c r="BC6" s="93"/>
      <c r="BD6" s="93"/>
      <c r="BE6" s="93"/>
    </row>
    <row r="7" spans="1:57" ht="101.25" x14ac:dyDescent="0.25">
      <c r="A7" s="11"/>
      <c r="B7" s="18" t="s">
        <v>7</v>
      </c>
      <c r="C7" s="16" t="s">
        <v>126</v>
      </c>
      <c r="D7" s="95"/>
      <c r="E7" s="95"/>
      <c r="F7" s="95"/>
      <c r="G7" s="95"/>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94"/>
      <c r="BC7" s="94"/>
      <c r="BD7" s="94"/>
      <c r="BE7" s="94"/>
    </row>
    <row r="8" spans="1:57" x14ac:dyDescent="0.25">
      <c r="A8" t="s">
        <v>9</v>
      </c>
      <c r="B8" s="23" t="s">
        <v>10</v>
      </c>
      <c r="C8" t="s">
        <v>14</v>
      </c>
      <c r="E8">
        <v>59</v>
      </c>
      <c r="F8" t="s">
        <v>28</v>
      </c>
    </row>
    <row r="9" spans="1:57" ht="110.25" x14ac:dyDescent="0.35">
      <c r="A9" t="s">
        <v>11</v>
      </c>
      <c r="B9" s="24" t="s">
        <v>12</v>
      </c>
      <c r="C9" s="20" t="s">
        <v>13</v>
      </c>
      <c r="E9">
        <v>70</v>
      </c>
      <c r="F9" s="46" t="s">
        <v>125</v>
      </c>
      <c r="G9" s="84" t="s">
        <v>123</v>
      </c>
    </row>
    <row r="10" spans="1:57" ht="94.5" x14ac:dyDescent="0.25">
      <c r="A10" t="s">
        <v>16</v>
      </c>
      <c r="B10" s="25" t="s">
        <v>15</v>
      </c>
      <c r="C10" s="22" t="s">
        <v>17</v>
      </c>
      <c r="E10">
        <v>11</v>
      </c>
      <c r="F10" t="s">
        <v>31</v>
      </c>
    </row>
    <row r="11" spans="1:57" ht="157.5" x14ac:dyDescent="0.25">
      <c r="A11" t="s">
        <v>19</v>
      </c>
      <c r="B11" s="26" t="s">
        <v>18</v>
      </c>
      <c r="C11" s="27" t="s">
        <v>20</v>
      </c>
      <c r="E11" t="s">
        <v>109</v>
      </c>
      <c r="F11" t="s">
        <v>31</v>
      </c>
      <c r="G11" s="35"/>
    </row>
    <row r="12" spans="1:57" ht="15.75" x14ac:dyDescent="0.25">
      <c r="B12" s="100" t="s">
        <v>47</v>
      </c>
      <c r="C12" s="101"/>
      <c r="D12" s="101"/>
      <c r="E12" s="101"/>
      <c r="F12" s="101"/>
      <c r="G12" s="102"/>
    </row>
    <row r="13" spans="1:57" x14ac:dyDescent="0.25">
      <c r="B13" s="51" t="s">
        <v>45</v>
      </c>
      <c r="C13" s="51" t="s">
        <v>43</v>
      </c>
      <c r="D13" s="52" t="s">
        <v>44</v>
      </c>
      <c r="E13" s="52" t="s">
        <v>48</v>
      </c>
      <c r="F13" s="52" t="s">
        <v>4</v>
      </c>
      <c r="G13" s="53" t="s">
        <v>50</v>
      </c>
    </row>
    <row r="14" spans="1:57" ht="251.25" customHeight="1" x14ac:dyDescent="0.25">
      <c r="B14" s="40" t="s">
        <v>76</v>
      </c>
      <c r="C14" s="49" t="s">
        <v>96</v>
      </c>
      <c r="D14" s="49"/>
      <c r="E14" s="49" t="s">
        <v>77</v>
      </c>
      <c r="F14" s="70" t="s">
        <v>69</v>
      </c>
      <c r="G14" s="50" t="s">
        <v>124</v>
      </c>
    </row>
    <row r="15" spans="1:57" x14ac:dyDescent="0.25">
      <c r="B15" s="40">
        <v>10094</v>
      </c>
      <c r="C15" s="49" t="s">
        <v>60</v>
      </c>
      <c r="D15" s="43">
        <v>596663850</v>
      </c>
      <c r="E15" s="49">
        <v>51</v>
      </c>
      <c r="F15" s="49" t="s">
        <v>23</v>
      </c>
      <c r="G15" s="47"/>
    </row>
    <row r="16" spans="1:57" x14ac:dyDescent="0.25">
      <c r="B16" s="40" t="s">
        <v>78</v>
      </c>
      <c r="C16" s="49" t="s">
        <v>79</v>
      </c>
      <c r="D16" s="48">
        <v>283972000</v>
      </c>
      <c r="E16" s="49">
        <v>52</v>
      </c>
      <c r="F16" s="49" t="s">
        <v>23</v>
      </c>
      <c r="G16" s="47"/>
    </row>
    <row r="17" spans="3:4" x14ac:dyDescent="0.25">
      <c r="C17" s="40"/>
      <c r="D17" s="42"/>
    </row>
  </sheetData>
  <mergeCells count="16">
    <mergeCell ref="A1:G1"/>
    <mergeCell ref="A2:G2"/>
    <mergeCell ref="C3:G3"/>
    <mergeCell ref="BB3:BD3"/>
    <mergeCell ref="D4:F4"/>
    <mergeCell ref="BB4:BD4"/>
    <mergeCell ref="B12:G12"/>
    <mergeCell ref="BC5:BC7"/>
    <mergeCell ref="BD5:BD7"/>
    <mergeCell ref="BE5:BE7"/>
    <mergeCell ref="A5:A6"/>
    <mergeCell ref="D5:D7"/>
    <mergeCell ref="E5:E7"/>
    <mergeCell ref="F5:F7"/>
    <mergeCell ref="G5:G7"/>
    <mergeCell ref="BB5:BB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18"/>
  <sheetViews>
    <sheetView topLeftCell="A10" zoomScale="85" zoomScaleNormal="85" workbookViewId="0">
      <selection activeCell="F10" sqref="F10"/>
    </sheetView>
  </sheetViews>
  <sheetFormatPr baseColWidth="10" defaultRowHeight="15" x14ac:dyDescent="0.25"/>
  <cols>
    <col min="1" max="1" width="11.42578125" customWidth="1"/>
    <col min="2" max="2" width="25" customWidth="1"/>
    <col min="3" max="3" width="45.42578125" customWidth="1"/>
    <col min="4" max="4" width="19.42578125" customWidth="1"/>
    <col min="5" max="5" width="9.7109375" bestFit="1" customWidth="1"/>
    <col min="6" max="7" width="24.7109375" bestFit="1" customWidth="1"/>
  </cols>
  <sheetData>
    <row r="1" spans="1:57" ht="20.25" customHeight="1" x14ac:dyDescent="0.25">
      <c r="A1" s="87" t="s">
        <v>8</v>
      </c>
      <c r="B1" s="88"/>
      <c r="C1" s="88"/>
      <c r="D1" s="88"/>
      <c r="E1" s="88"/>
      <c r="F1" s="88"/>
      <c r="G1" s="8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87" t="s">
        <v>21</v>
      </c>
      <c r="B2" s="88"/>
      <c r="C2" s="88"/>
      <c r="D2" s="88"/>
      <c r="E2" s="88"/>
      <c r="F2" s="88"/>
      <c r="G2" s="8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90"/>
      <c r="D3" s="91"/>
      <c r="E3" s="91"/>
      <c r="F3" s="91"/>
      <c r="G3" s="9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95"/>
      <c r="BC3" s="96"/>
      <c r="BD3" s="96"/>
      <c r="BE3" s="28"/>
    </row>
    <row r="4" spans="1:57" ht="81" customHeight="1" x14ac:dyDescent="0.25">
      <c r="A4" s="9"/>
      <c r="B4" s="10"/>
      <c r="C4" s="21" t="s">
        <v>0</v>
      </c>
      <c r="D4" s="97"/>
      <c r="E4" s="98"/>
      <c r="F4" s="99"/>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97" t="s">
        <v>1</v>
      </c>
      <c r="BC4" s="98"/>
      <c r="BD4" s="99"/>
      <c r="BE4" s="12"/>
    </row>
    <row r="5" spans="1:57" ht="20.25" customHeight="1" x14ac:dyDescent="0.25">
      <c r="A5" s="95"/>
      <c r="B5" s="1"/>
      <c r="C5" s="15"/>
      <c r="D5" s="95" t="s">
        <v>2</v>
      </c>
      <c r="E5" s="95" t="s">
        <v>3</v>
      </c>
      <c r="F5" s="95" t="s">
        <v>4</v>
      </c>
      <c r="G5" s="95"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92" t="s">
        <v>5</v>
      </c>
      <c r="BC5" s="92" t="s">
        <v>3</v>
      </c>
      <c r="BD5" s="92" t="s">
        <v>4</v>
      </c>
      <c r="BE5" s="92" t="s">
        <v>6</v>
      </c>
    </row>
    <row r="6" spans="1:57" ht="20.25" x14ac:dyDescent="0.25">
      <c r="A6" s="95"/>
      <c r="B6" s="2"/>
      <c r="C6" s="19"/>
      <c r="D6" s="95"/>
      <c r="E6" s="95"/>
      <c r="F6" s="95"/>
      <c r="G6" s="95"/>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93"/>
      <c r="BC6" s="93"/>
      <c r="BD6" s="93"/>
      <c r="BE6" s="93"/>
    </row>
    <row r="7" spans="1:57" ht="101.25" x14ac:dyDescent="0.25">
      <c r="A7" s="11"/>
      <c r="B7" s="18" t="s">
        <v>7</v>
      </c>
      <c r="C7" s="16" t="s">
        <v>36</v>
      </c>
      <c r="D7" s="95"/>
      <c r="E7" s="95"/>
      <c r="F7" s="95"/>
      <c r="G7" s="95"/>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94"/>
      <c r="BC7" s="94"/>
      <c r="BD7" s="94"/>
      <c r="BE7" s="94"/>
    </row>
    <row r="8" spans="1:57" x14ac:dyDescent="0.25">
      <c r="A8" t="s">
        <v>9</v>
      </c>
      <c r="B8" s="23" t="s">
        <v>10</v>
      </c>
      <c r="C8" t="s">
        <v>14</v>
      </c>
      <c r="E8">
        <v>51</v>
      </c>
      <c r="F8" t="s">
        <v>97</v>
      </c>
    </row>
    <row r="9" spans="1:57" ht="110.25" x14ac:dyDescent="0.25">
      <c r="A9" t="s">
        <v>11</v>
      </c>
      <c r="B9" s="24" t="s">
        <v>12</v>
      </c>
      <c r="C9" s="20" t="s">
        <v>13</v>
      </c>
      <c r="E9">
        <v>57</v>
      </c>
      <c r="F9" t="s">
        <v>92</v>
      </c>
    </row>
    <row r="10" spans="1:57" ht="94.5" x14ac:dyDescent="0.25">
      <c r="A10" t="s">
        <v>16</v>
      </c>
      <c r="B10" s="25" t="s">
        <v>15</v>
      </c>
      <c r="C10" s="22" t="s">
        <v>17</v>
      </c>
      <c r="E10">
        <v>30</v>
      </c>
      <c r="F10" t="s">
        <v>92</v>
      </c>
    </row>
    <row r="11" spans="1:57" ht="157.5" x14ac:dyDescent="0.25">
      <c r="A11" t="s">
        <v>19</v>
      </c>
      <c r="B11" s="26" t="s">
        <v>18</v>
      </c>
      <c r="C11" s="27" t="s">
        <v>20</v>
      </c>
      <c r="E11" t="s">
        <v>39</v>
      </c>
      <c r="F11" t="s">
        <v>92</v>
      </c>
      <c r="G11" s="35"/>
    </row>
    <row r="12" spans="1:57" ht="15.75" x14ac:dyDescent="0.25">
      <c r="B12" s="100" t="s">
        <v>47</v>
      </c>
      <c r="C12" s="101"/>
      <c r="D12" s="101"/>
      <c r="E12" s="101"/>
      <c r="F12" s="101"/>
      <c r="G12" s="102"/>
    </row>
    <row r="13" spans="1:57" x14ac:dyDescent="0.25">
      <c r="B13" s="51" t="s">
        <v>45</v>
      </c>
      <c r="C13" s="51" t="s">
        <v>43</v>
      </c>
      <c r="D13" s="52" t="s">
        <v>44</v>
      </c>
      <c r="E13" s="52" t="s">
        <v>48</v>
      </c>
      <c r="F13" s="52" t="s">
        <v>4</v>
      </c>
      <c r="G13" s="53" t="s">
        <v>50</v>
      </c>
    </row>
    <row r="15" spans="1:57" x14ac:dyDescent="0.25">
      <c r="A15" t="s">
        <v>38</v>
      </c>
      <c r="B15" s="40" t="s">
        <v>80</v>
      </c>
      <c r="C15" s="49" t="s">
        <v>40</v>
      </c>
      <c r="D15" s="48">
        <v>1199867442</v>
      </c>
      <c r="E15" s="49">
        <v>47</v>
      </c>
      <c r="F15" s="49" t="s">
        <v>92</v>
      </c>
      <c r="G15" s="47"/>
    </row>
    <row r="16" spans="1:57" ht="232.5" customHeight="1" x14ac:dyDescent="0.25">
      <c r="B16" s="40" t="s">
        <v>81</v>
      </c>
      <c r="C16" s="49" t="s">
        <v>98</v>
      </c>
      <c r="D16" s="49"/>
      <c r="E16" s="49">
        <v>48</v>
      </c>
      <c r="F16" s="41" t="s">
        <v>69</v>
      </c>
      <c r="G16" s="50" t="s">
        <v>118</v>
      </c>
    </row>
    <row r="17" spans="2:7" x14ac:dyDescent="0.25">
      <c r="B17" s="40">
        <v>89</v>
      </c>
      <c r="C17" s="49" t="s">
        <v>41</v>
      </c>
      <c r="D17" s="48">
        <v>377160000</v>
      </c>
      <c r="E17" s="49">
        <v>49</v>
      </c>
      <c r="F17" s="49" t="s">
        <v>37</v>
      </c>
      <c r="G17" s="47"/>
    </row>
    <row r="18" spans="2:7" x14ac:dyDescent="0.25">
      <c r="B18" s="32"/>
      <c r="C18" s="66"/>
      <c r="D18" s="73"/>
      <c r="E18" s="32"/>
      <c r="F18" s="32"/>
      <c r="G18" s="32"/>
    </row>
  </sheetData>
  <mergeCells count="16">
    <mergeCell ref="A1:G1"/>
    <mergeCell ref="A2:G2"/>
    <mergeCell ref="C3:G3"/>
    <mergeCell ref="BB3:BD3"/>
    <mergeCell ref="D4:F4"/>
    <mergeCell ref="BB4:BD4"/>
    <mergeCell ref="B12:G12"/>
    <mergeCell ref="BC5:BC7"/>
    <mergeCell ref="BD5:BD7"/>
    <mergeCell ref="BE5:BE7"/>
    <mergeCell ref="A5:A6"/>
    <mergeCell ref="D5:D7"/>
    <mergeCell ref="E5:E7"/>
    <mergeCell ref="F5:F7"/>
    <mergeCell ref="G5:G7"/>
    <mergeCell ref="BB5:BB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18"/>
  <sheetViews>
    <sheetView topLeftCell="A4" zoomScale="85" zoomScaleNormal="85" workbookViewId="0">
      <selection activeCell="D4" sqref="D4:F4"/>
    </sheetView>
  </sheetViews>
  <sheetFormatPr baseColWidth="10" defaultRowHeight="15" x14ac:dyDescent="0.25"/>
  <cols>
    <col min="1" max="1" width="11.42578125" customWidth="1"/>
    <col min="2" max="2" width="25" customWidth="1"/>
    <col min="3" max="3" width="45.42578125" customWidth="1"/>
    <col min="4" max="4" width="30.5703125" customWidth="1"/>
    <col min="5" max="5" width="18.28515625" bestFit="1" customWidth="1"/>
    <col min="6" max="7" width="24.7109375" bestFit="1" customWidth="1"/>
  </cols>
  <sheetData>
    <row r="1" spans="1:57" ht="20.25" customHeight="1" x14ac:dyDescent="0.25">
      <c r="A1" s="87" t="s">
        <v>8</v>
      </c>
      <c r="B1" s="88"/>
      <c r="C1" s="88"/>
      <c r="D1" s="88"/>
      <c r="E1" s="88"/>
      <c r="F1" s="88"/>
      <c r="G1" s="8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87" t="s">
        <v>21</v>
      </c>
      <c r="B2" s="88"/>
      <c r="C2" s="88"/>
      <c r="D2" s="88"/>
      <c r="E2" s="88"/>
      <c r="F2" s="88"/>
      <c r="G2" s="8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90"/>
      <c r="D3" s="91"/>
      <c r="E3" s="91"/>
      <c r="F3" s="91"/>
      <c r="G3" s="9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95"/>
      <c r="BC3" s="96"/>
      <c r="BD3" s="96"/>
      <c r="BE3" s="28"/>
    </row>
    <row r="4" spans="1:57" ht="81" customHeight="1" x14ac:dyDescent="0.25">
      <c r="A4" s="9"/>
      <c r="B4" s="10"/>
      <c r="C4" s="21" t="s">
        <v>0</v>
      </c>
      <c r="D4" s="97"/>
      <c r="E4" s="98"/>
      <c r="F4" s="99"/>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97" t="s">
        <v>1</v>
      </c>
      <c r="BC4" s="98"/>
      <c r="BD4" s="99"/>
      <c r="BE4" s="12"/>
    </row>
    <row r="5" spans="1:57" ht="20.25" customHeight="1" x14ac:dyDescent="0.25">
      <c r="A5" s="95"/>
      <c r="B5" s="1"/>
      <c r="C5" s="15"/>
      <c r="D5" s="95" t="s">
        <v>2</v>
      </c>
      <c r="E5" s="95" t="s">
        <v>3</v>
      </c>
      <c r="F5" s="95" t="s">
        <v>4</v>
      </c>
      <c r="G5" s="95"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92" t="s">
        <v>5</v>
      </c>
      <c r="BC5" s="92" t="s">
        <v>3</v>
      </c>
      <c r="BD5" s="92" t="s">
        <v>4</v>
      </c>
      <c r="BE5" s="92" t="s">
        <v>6</v>
      </c>
    </row>
    <row r="6" spans="1:57" ht="20.25" x14ac:dyDescent="0.25">
      <c r="A6" s="95"/>
      <c r="B6" s="2"/>
      <c r="C6" s="19"/>
      <c r="D6" s="95"/>
      <c r="E6" s="95"/>
      <c r="F6" s="95"/>
      <c r="G6" s="95"/>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93"/>
      <c r="BC6" s="93"/>
      <c r="BD6" s="93"/>
      <c r="BE6" s="93"/>
    </row>
    <row r="7" spans="1:57" ht="101.25" x14ac:dyDescent="0.25">
      <c r="A7" s="11"/>
      <c r="B7" s="18" t="s">
        <v>7</v>
      </c>
      <c r="C7" s="16" t="s">
        <v>42</v>
      </c>
      <c r="D7" s="95"/>
      <c r="E7" s="95"/>
      <c r="F7" s="95"/>
      <c r="G7" s="95"/>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94"/>
      <c r="BC7" s="94"/>
      <c r="BD7" s="94"/>
      <c r="BE7" s="94"/>
    </row>
    <row r="8" spans="1:57" x14ac:dyDescent="0.25">
      <c r="A8" t="s">
        <v>9</v>
      </c>
      <c r="B8" s="23" t="s">
        <v>10</v>
      </c>
      <c r="C8" t="s">
        <v>14</v>
      </c>
      <c r="E8">
        <v>68</v>
      </c>
      <c r="F8" t="s">
        <v>37</v>
      </c>
    </row>
    <row r="9" spans="1:57" ht="110.25" x14ac:dyDescent="0.25">
      <c r="A9" t="s">
        <v>11</v>
      </c>
      <c r="B9" s="24" t="s">
        <v>12</v>
      </c>
      <c r="C9" s="20" t="s">
        <v>13</v>
      </c>
      <c r="E9">
        <v>85</v>
      </c>
      <c r="F9" t="s">
        <v>37</v>
      </c>
    </row>
    <row r="10" spans="1:57" ht="94.5" x14ac:dyDescent="0.25">
      <c r="A10" t="s">
        <v>16</v>
      </c>
      <c r="B10" s="25" t="s">
        <v>15</v>
      </c>
      <c r="C10" s="22" t="s">
        <v>17</v>
      </c>
      <c r="E10">
        <v>9</v>
      </c>
      <c r="F10" t="s">
        <v>37</v>
      </c>
    </row>
    <row r="11" spans="1:57" ht="157.5" x14ac:dyDescent="0.25">
      <c r="A11" t="s">
        <v>19</v>
      </c>
      <c r="B11" s="26" t="s">
        <v>18</v>
      </c>
      <c r="C11" s="27" t="s">
        <v>20</v>
      </c>
      <c r="E11" t="s">
        <v>111</v>
      </c>
      <c r="F11" t="s">
        <v>37</v>
      </c>
    </row>
    <row r="12" spans="1:57" ht="15.75" x14ac:dyDescent="0.25">
      <c r="B12" s="100" t="s">
        <v>47</v>
      </c>
      <c r="C12" s="101"/>
      <c r="D12" s="101"/>
      <c r="E12" s="101"/>
      <c r="F12" s="101"/>
      <c r="G12" s="102"/>
    </row>
    <row r="13" spans="1:57" x14ac:dyDescent="0.25">
      <c r="B13" s="51" t="s">
        <v>45</v>
      </c>
      <c r="C13" s="51" t="s">
        <v>43</v>
      </c>
      <c r="D13" s="52" t="s">
        <v>44</v>
      </c>
      <c r="E13" s="52" t="s">
        <v>48</v>
      </c>
      <c r="F13" s="52" t="s">
        <v>4</v>
      </c>
      <c r="G13" s="53" t="s">
        <v>50</v>
      </c>
    </row>
    <row r="14" spans="1:57" x14ac:dyDescent="0.25">
      <c r="B14" s="40" t="s">
        <v>82</v>
      </c>
      <c r="C14" s="49" t="s">
        <v>46</v>
      </c>
      <c r="D14" s="48">
        <v>1727015550</v>
      </c>
      <c r="E14" s="49" t="s">
        <v>83</v>
      </c>
      <c r="F14" s="49" t="s">
        <v>26</v>
      </c>
      <c r="G14" s="47"/>
      <c r="H14" s="32"/>
    </row>
    <row r="15" spans="1:57" x14ac:dyDescent="0.25">
      <c r="B15" s="40" t="s">
        <v>84</v>
      </c>
      <c r="C15" s="49" t="s">
        <v>49</v>
      </c>
      <c r="D15" s="48">
        <v>1119184000</v>
      </c>
      <c r="E15" s="49">
        <v>59</v>
      </c>
      <c r="F15" s="49" t="s">
        <v>26</v>
      </c>
      <c r="G15" s="47"/>
      <c r="H15" s="32"/>
    </row>
    <row r="16" spans="1:57" ht="228.75" customHeight="1" x14ac:dyDescent="0.25">
      <c r="B16" s="40" t="s">
        <v>85</v>
      </c>
      <c r="C16" s="74" t="s">
        <v>86</v>
      </c>
      <c r="D16" s="49"/>
      <c r="E16" s="49">
        <v>61</v>
      </c>
      <c r="F16" s="41" t="s">
        <v>69</v>
      </c>
      <c r="G16" s="50" t="s">
        <v>110</v>
      </c>
      <c r="H16" s="32"/>
    </row>
    <row r="17" spans="2:8" x14ac:dyDescent="0.25">
      <c r="B17" s="32"/>
      <c r="C17" s="81"/>
      <c r="D17" s="82"/>
      <c r="E17" s="32"/>
      <c r="F17" s="32"/>
      <c r="G17" s="32"/>
      <c r="H17" s="32"/>
    </row>
    <row r="18" spans="2:8" x14ac:dyDescent="0.25">
      <c r="B18" s="32"/>
      <c r="C18" s="32"/>
      <c r="D18" s="32"/>
      <c r="E18" s="32"/>
      <c r="F18" s="32"/>
      <c r="G18" s="32"/>
      <c r="H18" s="32"/>
    </row>
  </sheetData>
  <mergeCells count="16">
    <mergeCell ref="A1:G1"/>
    <mergeCell ref="A2:G2"/>
    <mergeCell ref="C3:G3"/>
    <mergeCell ref="BB3:BD3"/>
    <mergeCell ref="D4:F4"/>
    <mergeCell ref="BB4:BD4"/>
    <mergeCell ref="B12:G12"/>
    <mergeCell ref="BC5:BC7"/>
    <mergeCell ref="BD5:BD7"/>
    <mergeCell ref="BE5:BE7"/>
    <mergeCell ref="A5:A6"/>
    <mergeCell ref="D5:D7"/>
    <mergeCell ref="E5:E7"/>
    <mergeCell ref="F5:F7"/>
    <mergeCell ref="G5:G7"/>
    <mergeCell ref="BB5:BB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5"/>
  <sheetViews>
    <sheetView topLeftCell="A11" zoomScale="85" zoomScaleNormal="85" workbookViewId="0">
      <selection activeCell="F11" sqref="F11"/>
    </sheetView>
  </sheetViews>
  <sheetFormatPr baseColWidth="10" defaultRowHeight="15" x14ac:dyDescent="0.25"/>
  <cols>
    <col min="1" max="1" width="11.42578125" customWidth="1"/>
    <col min="2" max="2" width="25" customWidth="1"/>
    <col min="3" max="3" width="45.42578125" customWidth="1"/>
    <col min="4" max="4" width="18.28515625" bestFit="1" customWidth="1"/>
    <col min="5" max="5" width="9.7109375" bestFit="1" customWidth="1"/>
    <col min="6" max="7" width="24.7109375" bestFit="1" customWidth="1"/>
    <col min="8" max="8" width="37" customWidth="1"/>
  </cols>
  <sheetData>
    <row r="1" spans="1:57" ht="20.25" customHeight="1" x14ac:dyDescent="0.25">
      <c r="A1" s="87" t="s">
        <v>8</v>
      </c>
      <c r="B1" s="88"/>
      <c r="C1" s="88"/>
      <c r="D1" s="88"/>
      <c r="E1" s="88"/>
      <c r="F1" s="88"/>
      <c r="G1" s="8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87" t="s">
        <v>21</v>
      </c>
      <c r="B2" s="88"/>
      <c r="C2" s="88"/>
      <c r="D2" s="88"/>
      <c r="E2" s="88"/>
      <c r="F2" s="88"/>
      <c r="G2" s="8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90"/>
      <c r="D3" s="91"/>
      <c r="E3" s="91"/>
      <c r="F3" s="91"/>
      <c r="G3" s="9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95"/>
      <c r="BC3" s="96"/>
      <c r="BD3" s="96"/>
      <c r="BE3" s="28"/>
    </row>
    <row r="4" spans="1:57" ht="81" customHeight="1" x14ac:dyDescent="0.25">
      <c r="A4" s="9"/>
      <c r="B4" s="10"/>
      <c r="C4" s="21" t="s">
        <v>0</v>
      </c>
      <c r="D4" s="97"/>
      <c r="E4" s="98"/>
      <c r="F4" s="99"/>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97" t="s">
        <v>1</v>
      </c>
      <c r="BC4" s="98"/>
      <c r="BD4" s="99"/>
      <c r="BE4" s="12"/>
    </row>
    <row r="5" spans="1:57" ht="20.25" customHeight="1" x14ac:dyDescent="0.25">
      <c r="A5" s="95"/>
      <c r="B5" s="1"/>
      <c r="C5" s="15"/>
      <c r="D5" s="95" t="s">
        <v>2</v>
      </c>
      <c r="E5" s="95" t="s">
        <v>3</v>
      </c>
      <c r="F5" s="95" t="s">
        <v>4</v>
      </c>
      <c r="G5" s="95"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92" t="s">
        <v>5</v>
      </c>
      <c r="BC5" s="92" t="s">
        <v>3</v>
      </c>
      <c r="BD5" s="92" t="s">
        <v>4</v>
      </c>
      <c r="BE5" s="92" t="s">
        <v>6</v>
      </c>
    </row>
    <row r="6" spans="1:57" ht="20.25" x14ac:dyDescent="0.25">
      <c r="A6" s="95"/>
      <c r="B6" s="2"/>
      <c r="C6" s="19"/>
      <c r="D6" s="95"/>
      <c r="E6" s="95"/>
      <c r="F6" s="95"/>
      <c r="G6" s="95"/>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93"/>
      <c r="BC6" s="93"/>
      <c r="BD6" s="93"/>
      <c r="BE6" s="93"/>
    </row>
    <row r="7" spans="1:57" ht="101.25" x14ac:dyDescent="0.25">
      <c r="A7" s="11"/>
      <c r="B7" s="18" t="s">
        <v>7</v>
      </c>
      <c r="C7" s="16" t="s">
        <v>51</v>
      </c>
      <c r="D7" s="95"/>
      <c r="E7" s="95"/>
      <c r="F7" s="95"/>
      <c r="G7" s="95"/>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94"/>
      <c r="BC7" s="94"/>
      <c r="BD7" s="94"/>
      <c r="BE7" s="94"/>
    </row>
    <row r="8" spans="1:57" x14ac:dyDescent="0.25">
      <c r="A8" t="s">
        <v>9</v>
      </c>
      <c r="B8" s="23" t="s">
        <v>10</v>
      </c>
      <c r="C8" t="s">
        <v>14</v>
      </c>
      <c r="E8" t="s">
        <v>52</v>
      </c>
      <c r="F8" t="s">
        <v>97</v>
      </c>
    </row>
    <row r="9" spans="1:57" ht="110.25" x14ac:dyDescent="0.25">
      <c r="A9" t="s">
        <v>11</v>
      </c>
      <c r="B9" s="24" t="s">
        <v>12</v>
      </c>
      <c r="C9" s="20" t="s">
        <v>13</v>
      </c>
      <c r="E9" t="s">
        <v>53</v>
      </c>
      <c r="F9" t="s">
        <v>31</v>
      </c>
    </row>
    <row r="10" spans="1:57" ht="94.5" x14ac:dyDescent="0.25">
      <c r="A10" t="s">
        <v>16</v>
      </c>
      <c r="B10" s="25" t="s">
        <v>15</v>
      </c>
      <c r="C10" s="22" t="s">
        <v>17</v>
      </c>
      <c r="E10" t="s">
        <v>52</v>
      </c>
      <c r="F10" t="s">
        <v>92</v>
      </c>
    </row>
    <row r="11" spans="1:57" ht="157.5" x14ac:dyDescent="0.25">
      <c r="A11" t="s">
        <v>19</v>
      </c>
      <c r="B11" s="26" t="s">
        <v>18</v>
      </c>
      <c r="C11" s="27" t="s">
        <v>20</v>
      </c>
      <c r="E11" t="s">
        <v>52</v>
      </c>
      <c r="F11" s="75" t="s">
        <v>102</v>
      </c>
    </row>
    <row r="12" spans="1:57" ht="15.75" customHeight="1" x14ac:dyDescent="0.25">
      <c r="B12" s="103" t="s">
        <v>47</v>
      </c>
      <c r="C12" s="104"/>
      <c r="D12" s="104"/>
      <c r="E12" s="104"/>
      <c r="F12" s="104"/>
      <c r="G12" s="104"/>
      <c r="H12" s="104"/>
    </row>
    <row r="13" spans="1:57" x14ac:dyDescent="0.25">
      <c r="B13" s="51" t="s">
        <v>45</v>
      </c>
      <c r="C13" s="51" t="s">
        <v>43</v>
      </c>
      <c r="D13" s="52" t="s">
        <v>44</v>
      </c>
      <c r="E13" s="52" t="s">
        <v>48</v>
      </c>
      <c r="F13" s="52" t="s">
        <v>4</v>
      </c>
      <c r="G13" s="53" t="s">
        <v>50</v>
      </c>
      <c r="H13" s="53" t="s">
        <v>89</v>
      </c>
    </row>
    <row r="14" spans="1:57" ht="211.5" customHeight="1" x14ac:dyDescent="0.25">
      <c r="B14" s="40" t="s">
        <v>87</v>
      </c>
      <c r="C14" s="49" t="s">
        <v>99</v>
      </c>
      <c r="D14" s="48"/>
      <c r="E14" s="49" t="s">
        <v>53</v>
      </c>
      <c r="F14" s="41" t="s">
        <v>69</v>
      </c>
      <c r="G14" s="50" t="s">
        <v>112</v>
      </c>
      <c r="H14" s="47"/>
    </row>
    <row r="15" spans="1:57" ht="180" customHeight="1" x14ac:dyDescent="0.25">
      <c r="B15" s="40" t="s">
        <v>88</v>
      </c>
      <c r="C15" s="49" t="s">
        <v>100</v>
      </c>
      <c r="D15" s="80"/>
      <c r="E15" s="49" t="s">
        <v>53</v>
      </c>
      <c r="F15" s="41" t="s">
        <v>69</v>
      </c>
      <c r="G15" s="50" t="s">
        <v>112</v>
      </c>
      <c r="H15" s="50" t="s">
        <v>101</v>
      </c>
    </row>
  </sheetData>
  <mergeCells count="16">
    <mergeCell ref="A1:G1"/>
    <mergeCell ref="A2:G2"/>
    <mergeCell ref="C3:G3"/>
    <mergeCell ref="BB3:BD3"/>
    <mergeCell ref="D4:F4"/>
    <mergeCell ref="BB4:BD4"/>
    <mergeCell ref="B12:H12"/>
    <mergeCell ref="BC5:BC7"/>
    <mergeCell ref="BD5:BD7"/>
    <mergeCell ref="BE5:BE7"/>
    <mergeCell ref="A5:A6"/>
    <mergeCell ref="D5:D7"/>
    <mergeCell ref="E5:E7"/>
    <mergeCell ref="F5:F7"/>
    <mergeCell ref="G5:G7"/>
    <mergeCell ref="BB5:BB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Proponente 1</vt:lpstr>
      <vt:lpstr>Proponente 2</vt:lpstr>
      <vt:lpstr>Proponente 3</vt:lpstr>
      <vt:lpstr>Proponente 4</vt:lpstr>
      <vt:lpstr>Proponente 5</vt:lpstr>
      <vt:lpstr>Proponente 6</vt:lpstr>
      <vt:lpstr>Proponente 7</vt:lpstr>
      <vt:lpstr>Proponente 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Alberto Gonzalez Marulanda</dc:creator>
  <cp:lastModifiedBy>Juan Fernando Herrera Urrego</cp:lastModifiedBy>
  <dcterms:created xsi:type="dcterms:W3CDTF">2013-07-02T14:43:20Z</dcterms:created>
  <dcterms:modified xsi:type="dcterms:W3CDTF">2013-07-08T14:09:51Z</dcterms:modified>
</cp:coreProperties>
</file>