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erdomo\Documents\Documents\PROCESO INTERVENTORIA AEROPUERTO CARTAGENA\AUDIENCIA DE ADJUDICACION\EVALUACIÓN FINAL\"/>
    </mc:Choice>
  </mc:AlternateContent>
  <bookViews>
    <workbookView xWindow="30" yWindow="-45" windowWidth="10440" windowHeight="5745" tabRatio="482"/>
  </bookViews>
  <sheets>
    <sheet name="Capacidad Financiera" sheetId="2" r:id="rId1"/>
    <sheet name="Informe" sheetId="9" r:id="rId2"/>
    <sheet name="Resumen" sheetId="4" state="hidden" r:id="rId3"/>
  </sheets>
  <definedNames>
    <definedName name="_xlnm.Print_Area" localSheetId="0">'Capacidad Financiera'!$A$1:$W$40</definedName>
    <definedName name="_xlnm.Print_Area" localSheetId="1">Informe!$B$2:$F$24</definedName>
    <definedName name="Endeudamiento">#REF!</definedName>
    <definedName name="LÍDER">#REF!</definedName>
    <definedName name="Liquidez">#REF!</definedName>
    <definedName name="Z_7CE603EF_9517_4873_9845_50C196611FF5_.wvu.Cols" localSheetId="0" hidden="1">'Capacidad Financiera'!$U:$XFD</definedName>
    <definedName name="Z_7CE603EF_9517_4873_9845_50C196611FF5_.wvu.Rows" localSheetId="0" hidden="1">'Capacidad Financiera'!$27:$1048576,'Capacidad Financiera'!#REF!</definedName>
  </definedNames>
  <calcPr calcId="152511"/>
  <customWorkbookViews>
    <customWorkbookView name="User - Vista personalizada" guid="{7CE603EF-9517-4873-9845-50C196611FF5}" mergeInterval="0" personalView="1" maximized="1" xWindow="1" yWindow="1" windowWidth="1276" windowHeight="579" tabRatio="847" activeSheetId="2"/>
  </customWorkbookViews>
</workbook>
</file>

<file path=xl/calcChain.xml><?xml version="1.0" encoding="utf-8"?>
<calcChain xmlns="http://schemas.openxmlformats.org/spreadsheetml/2006/main">
  <c r="E76" i="4" l="1"/>
  <c r="F84" i="4"/>
  <c r="E60" i="4"/>
  <c r="E6" i="4"/>
  <c r="B64" i="4"/>
  <c r="B65" i="4"/>
  <c r="B66" i="4"/>
  <c r="B82" i="4"/>
  <c r="B83" i="4" s="1"/>
  <c r="B84" i="4" s="1"/>
  <c r="B85" i="4" s="1"/>
  <c r="B86" i="4" s="1"/>
  <c r="B78" i="4"/>
  <c r="B79" i="4" s="1"/>
  <c r="B80" i="4" s="1"/>
  <c r="B81" i="4" s="1"/>
  <c r="B74" i="4"/>
  <c r="B75" i="4" s="1"/>
  <c r="B76" i="4" s="1"/>
  <c r="B77" i="4" s="1"/>
  <c r="B71" i="4"/>
  <c r="B72" i="4" s="1"/>
  <c r="B73" i="4" s="1"/>
  <c r="B67" i="4"/>
  <c r="B68" i="4" s="1"/>
  <c r="B69" i="4" s="1"/>
  <c r="B70" i="4" s="1"/>
  <c r="B63" i="4"/>
  <c r="B59" i="4"/>
  <c r="B60" i="4" s="1"/>
  <c r="B61" i="4" s="1"/>
  <c r="B62" i="4" s="1"/>
  <c r="B56" i="4"/>
  <c r="B57" i="4" s="1"/>
  <c r="B58" i="4" s="1"/>
  <c r="B53" i="4"/>
  <c r="B54" i="4" s="1"/>
  <c r="B55" i="4" s="1"/>
  <c r="B48" i="4"/>
  <c r="B49" i="4" s="1"/>
  <c r="B50" i="4" s="1"/>
  <c r="B51" i="4" s="1"/>
  <c r="B52" i="4" s="1"/>
  <c r="B46" i="4"/>
  <c r="B47" i="4" s="1"/>
  <c r="B45" i="4"/>
  <c r="B41" i="4"/>
  <c r="B42" i="4" s="1"/>
  <c r="B43" i="4" s="1"/>
  <c r="B44" i="4" s="1"/>
  <c r="B37" i="4"/>
  <c r="B38" i="4" s="1"/>
  <c r="B39" i="4" s="1"/>
  <c r="B40" i="4" s="1"/>
  <c r="B33" i="4"/>
  <c r="B34" i="4" s="1"/>
  <c r="B35" i="4" s="1"/>
  <c r="B36" i="4" s="1"/>
  <c r="B29" i="4"/>
  <c r="B30" i="4" s="1"/>
  <c r="B31" i="4" s="1"/>
  <c r="B32" i="4" s="1"/>
  <c r="B26" i="4"/>
  <c r="B27" i="4" s="1"/>
  <c r="B28" i="4" s="1"/>
  <c r="B21" i="4"/>
  <c r="B22" i="4" s="1"/>
  <c r="B23" i="4" s="1"/>
  <c r="B24" i="4" s="1"/>
  <c r="B25" i="4" s="1"/>
  <c r="G18" i="4"/>
  <c r="F18" i="4"/>
  <c r="E18" i="4"/>
  <c r="B15" i="4"/>
  <c r="B18" i="4"/>
  <c r="B19" i="4" s="1"/>
  <c r="B20" i="4" s="1"/>
  <c r="E16" i="4"/>
  <c r="F16" i="4"/>
  <c r="G16" i="4"/>
  <c r="E17" i="4"/>
  <c r="F17" i="4"/>
  <c r="G17" i="4"/>
  <c r="E19" i="4"/>
  <c r="F19" i="4"/>
  <c r="G19" i="4"/>
  <c r="E20" i="4"/>
  <c r="F20" i="4"/>
  <c r="G20" i="4"/>
  <c r="E21" i="4"/>
  <c r="F21" i="4"/>
  <c r="G21" i="4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E29" i="4"/>
  <c r="F29" i="4"/>
  <c r="G29" i="4"/>
  <c r="E30" i="4"/>
  <c r="F30" i="4"/>
  <c r="G30" i="4"/>
  <c r="E31" i="4"/>
  <c r="F31" i="4"/>
  <c r="G31" i="4"/>
  <c r="E32" i="4"/>
  <c r="F32" i="4"/>
  <c r="G32" i="4"/>
  <c r="E33" i="4"/>
  <c r="F33" i="4"/>
  <c r="G33" i="4"/>
  <c r="E34" i="4"/>
  <c r="F34" i="4"/>
  <c r="E35" i="4"/>
  <c r="F35" i="4"/>
  <c r="G35" i="4"/>
  <c r="E36" i="4"/>
  <c r="F36" i="4"/>
  <c r="G36" i="4"/>
  <c r="E37" i="4"/>
  <c r="F37" i="4"/>
  <c r="G37" i="4"/>
  <c r="E38" i="4"/>
  <c r="F38" i="4"/>
  <c r="G38" i="4"/>
  <c r="E39" i="4"/>
  <c r="G39" i="4"/>
  <c r="E40" i="4"/>
  <c r="F40" i="4"/>
  <c r="G40" i="4"/>
  <c r="E41" i="4"/>
  <c r="F41" i="4"/>
  <c r="G41" i="4"/>
  <c r="E42" i="4"/>
  <c r="F42" i="4"/>
  <c r="G42" i="4"/>
  <c r="E43" i="4"/>
  <c r="F43" i="4"/>
  <c r="G43" i="4"/>
  <c r="E44" i="4"/>
  <c r="F44" i="4"/>
  <c r="G44" i="4"/>
  <c r="E45" i="4"/>
  <c r="F45" i="4"/>
  <c r="G45" i="4"/>
  <c r="E46" i="4"/>
  <c r="F46" i="4"/>
  <c r="G46" i="4"/>
  <c r="E47" i="4"/>
  <c r="F47" i="4"/>
  <c r="G47" i="4"/>
  <c r="E48" i="4"/>
  <c r="F48" i="4"/>
  <c r="G48" i="4"/>
  <c r="E49" i="4"/>
  <c r="F49" i="4"/>
  <c r="G49" i="4"/>
  <c r="E50" i="4"/>
  <c r="F50" i="4"/>
  <c r="G50" i="4"/>
  <c r="E51" i="4"/>
  <c r="F51" i="4"/>
  <c r="G51" i="4"/>
  <c r="E52" i="4"/>
  <c r="F52" i="4"/>
  <c r="G52" i="4"/>
  <c r="E53" i="4"/>
  <c r="F53" i="4"/>
  <c r="G53" i="4"/>
  <c r="E54" i="4"/>
  <c r="F54" i="4"/>
  <c r="G54" i="4"/>
  <c r="E55" i="4"/>
  <c r="F55" i="4"/>
  <c r="G55" i="4"/>
  <c r="E56" i="4"/>
  <c r="F56" i="4"/>
  <c r="E57" i="4"/>
  <c r="F57" i="4"/>
  <c r="G57" i="4"/>
  <c r="E58" i="4"/>
  <c r="F58" i="4"/>
  <c r="G58" i="4"/>
  <c r="E59" i="4"/>
  <c r="F59" i="4"/>
  <c r="G59" i="4"/>
  <c r="F60" i="4"/>
  <c r="E61" i="4"/>
  <c r="F61" i="4"/>
  <c r="E62" i="4"/>
  <c r="F62" i="4"/>
  <c r="G62" i="4"/>
  <c r="E63" i="4"/>
  <c r="F63" i="4"/>
  <c r="G63" i="4"/>
  <c r="E64" i="4"/>
  <c r="F64" i="4"/>
  <c r="E65" i="4"/>
  <c r="F65" i="4"/>
  <c r="G65" i="4"/>
  <c r="E66" i="4"/>
  <c r="F66" i="4"/>
  <c r="G66" i="4"/>
  <c r="E67" i="4"/>
  <c r="F67" i="4"/>
  <c r="G67" i="4"/>
  <c r="E68" i="4"/>
  <c r="F68" i="4"/>
  <c r="G68" i="4"/>
  <c r="E69" i="4"/>
  <c r="F69" i="4"/>
  <c r="G69" i="4"/>
  <c r="E70" i="4"/>
  <c r="F70" i="4"/>
  <c r="G70" i="4"/>
  <c r="E71" i="4"/>
  <c r="F71" i="4"/>
  <c r="E72" i="4"/>
  <c r="F72" i="4"/>
  <c r="E73" i="4"/>
  <c r="F73" i="4"/>
  <c r="G73" i="4"/>
  <c r="E74" i="4"/>
  <c r="F74" i="4"/>
  <c r="E75" i="4"/>
  <c r="F75" i="4"/>
  <c r="G75" i="4"/>
  <c r="F76" i="4"/>
  <c r="E77" i="4"/>
  <c r="F77" i="4"/>
  <c r="G77" i="4"/>
  <c r="E78" i="4"/>
  <c r="F78" i="4"/>
  <c r="G78" i="4"/>
  <c r="E79" i="4"/>
  <c r="F79" i="4"/>
  <c r="G79" i="4"/>
  <c r="E80" i="4"/>
  <c r="F80" i="4"/>
  <c r="G80" i="4"/>
  <c r="E81" i="4"/>
  <c r="F81" i="4"/>
  <c r="G81" i="4"/>
  <c r="E82" i="4"/>
  <c r="F82" i="4"/>
  <c r="G82" i="4"/>
  <c r="E83" i="4"/>
  <c r="F83" i="4"/>
  <c r="G83" i="4"/>
  <c r="E84" i="4"/>
  <c r="G84" i="4"/>
  <c r="E85" i="4"/>
  <c r="F85" i="4"/>
  <c r="E86" i="4"/>
  <c r="F86" i="4"/>
  <c r="E15" i="4"/>
  <c r="F15" i="4"/>
  <c r="G15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1" i="4"/>
  <c r="D72" i="4"/>
  <c r="D73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G12" i="4"/>
  <c r="G13" i="4"/>
  <c r="G14" i="4"/>
  <c r="G11" i="4"/>
  <c r="F11" i="4"/>
  <c r="F12" i="4"/>
  <c r="F13" i="4"/>
  <c r="F14" i="4"/>
  <c r="E12" i="4"/>
  <c r="E13" i="4"/>
  <c r="E14" i="4"/>
  <c r="E11" i="4"/>
  <c r="D12" i="4"/>
  <c r="D13" i="4"/>
  <c r="D14" i="4"/>
  <c r="D11" i="4"/>
  <c r="B16" i="4"/>
  <c r="B17" i="4" s="1"/>
  <c r="B11" i="4"/>
  <c r="B12" i="4" s="1"/>
  <c r="B13" i="4" s="1"/>
  <c r="B14" i="4" s="1"/>
  <c r="G7" i="4"/>
  <c r="G8" i="4"/>
  <c r="G9" i="4"/>
  <c r="G10" i="4"/>
  <c r="F7" i="4"/>
  <c r="F8" i="4"/>
  <c r="F9" i="4"/>
  <c r="F10" i="4"/>
  <c r="E8" i="4"/>
  <c r="E9" i="4"/>
  <c r="E10" i="4"/>
  <c r="D10" i="4"/>
  <c r="D8" i="4"/>
  <c r="D9" i="4"/>
  <c r="F6" i="4"/>
  <c r="F39" i="4"/>
  <c r="G56" i="4" l="1"/>
  <c r="G60" i="4"/>
  <c r="E7" i="4"/>
  <c r="D7" i="4"/>
  <c r="D6" i="4"/>
  <c r="G34" i="4"/>
  <c r="G85" i="4"/>
  <c r="G61" i="4" l="1"/>
  <c r="G64" i="4" l="1"/>
  <c r="G71" i="4" l="1"/>
  <c r="G86" i="4" l="1"/>
  <c r="G72" i="4"/>
  <c r="G76" i="4"/>
  <c r="G74" i="4"/>
  <c r="G6" i="4"/>
  <c r="B7" i="4" l="1"/>
  <c r="B8" i="4" s="1"/>
  <c r="B9" i="4" s="1"/>
  <c r="B10" i="4" s="1"/>
  <c r="B6" i="4"/>
</calcChain>
</file>

<file path=xl/comments1.xml><?xml version="1.0" encoding="utf-8"?>
<comments xmlns="http://schemas.openxmlformats.org/spreadsheetml/2006/main">
  <authors>
    <author>User</author>
  </authors>
  <commentList>
    <comment ref="E6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E7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Pregunta Comité Asesor</t>
        </r>
      </text>
    </comment>
    <comment ref="E34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E45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Pregunta Comité Asesor</t>
        </r>
      </text>
    </comment>
    <comment ref="G53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  <comment ref="G60" authorId="0" shapeId="0">
      <text>
        <r>
          <rPr>
            <i/>
            <sz val="8"/>
            <color indexed="81"/>
            <rFont val="Tahoma"/>
            <family val="2"/>
          </rPr>
          <t>User:</t>
        </r>
        <r>
          <rPr>
            <b/>
            <i/>
            <sz val="8"/>
            <color indexed="81"/>
            <rFont val="Tahoma"/>
            <family val="2"/>
          </rPr>
          <t xml:space="preserve">
Tarea Comité Evaluador</t>
        </r>
      </text>
    </comment>
  </commentList>
</comments>
</file>

<file path=xl/sharedStrings.xml><?xml version="1.0" encoding="utf-8"?>
<sst xmlns="http://schemas.openxmlformats.org/spreadsheetml/2006/main" count="180" uniqueCount="93">
  <si>
    <t>CAPACIDAD FINANCIERA</t>
  </si>
  <si>
    <t>N°.</t>
  </si>
  <si>
    <t>ACTIVO</t>
  </si>
  <si>
    <t>PASIVO</t>
  </si>
  <si>
    <t>INDICE DE LIQUIDEZ</t>
  </si>
  <si>
    <t>Empresa</t>
  </si>
  <si>
    <t>Consorcio</t>
  </si>
  <si>
    <t>Capacidad Financiera</t>
  </si>
  <si>
    <t>Capacidad de Organización</t>
  </si>
  <si>
    <t>Concurso de Méritos SEA-CM-PRE-003-2010</t>
  </si>
  <si>
    <t>Andrés Arango - Omar Cervantes - Luis Felipe Reyes</t>
  </si>
  <si>
    <t>Capital de Trabajo</t>
  </si>
  <si>
    <t>Oficio con Radicado</t>
  </si>
  <si>
    <t>Informe de Estado al Informe Preliminar</t>
  </si>
  <si>
    <t>INDICE DE ENDEUDAMIENTO</t>
  </si>
  <si>
    <t>N°</t>
  </si>
  <si>
    <r>
      <t>EBITDA 
(</t>
    </r>
    <r>
      <rPr>
        <sz val="10"/>
        <rFont val="Arial Narrow"/>
        <family val="2"/>
      </rPr>
      <t>Año t-1)</t>
    </r>
  </si>
  <si>
    <r>
      <t>EBITDA 
(</t>
    </r>
    <r>
      <rPr>
        <sz val="10"/>
        <rFont val="Arial Narrow"/>
        <family val="2"/>
      </rPr>
      <t>Año t-2)</t>
    </r>
  </si>
  <si>
    <t>COP</t>
  </si>
  <si>
    <t>HÁBIL</t>
  </si>
  <si>
    <t>Variación EBITDA</t>
  </si>
  <si>
    <t>CAPITAL DE TRABAJO</t>
  </si>
  <si>
    <t>N° Personas</t>
  </si>
  <si>
    <t>CO ¿OK?</t>
  </si>
  <si>
    <t>UNIÓN TEMPORAL CONCESIÓN AEROPUERTO CARTAGENA</t>
  </si>
  <si>
    <t>AFA CONSULTORES Y CONSTRUCTORES S.A.</t>
  </si>
  <si>
    <t>SONDEOS, ESTRUCTURAS Y GEOTECNIA SUCURSAL COLOMBIA S.A.</t>
  </si>
  <si>
    <t>INCGROUP S.A.S.</t>
  </si>
  <si>
    <t>38-39</t>
  </si>
  <si>
    <t>47D</t>
  </si>
  <si>
    <t>CONSORCIO EUROESTUDIOS - SMA</t>
  </si>
  <si>
    <t>SALGADO MELÉNDEZ Y ASOCIADOS INGENIEROS CONSULTORES S.A.</t>
  </si>
  <si>
    <t>EUROESTUDIOS S.A.S.</t>
  </si>
  <si>
    <t>KW</t>
  </si>
  <si>
    <t>INCOPLAN S.A.</t>
  </si>
  <si>
    <t xml:space="preserve">CONSORCIO INTERVENTORÍA AEROPUERTO </t>
  </si>
  <si>
    <t>ARDANUY SUCURSAL COLOMBIA</t>
  </si>
  <si>
    <t>PAULO EMILIO BRAVO CONSULTORES S.A.</t>
  </si>
  <si>
    <t>PLANES S.A.</t>
  </si>
  <si>
    <t>ACTIVO TOTAL 
$ COP</t>
  </si>
  <si>
    <t>ACTIVO CTE.
$ COP</t>
  </si>
  <si>
    <t xml:space="preserve">CONSORCIO INTEGRAL AIM RAFAEL NUÑEZ - </t>
  </si>
  <si>
    <t>INTEGRAL S.A.</t>
  </si>
  <si>
    <t>A.I.M.LIMITADA</t>
  </si>
  <si>
    <t>CONSORCIO AEROPUERTO IC</t>
  </si>
  <si>
    <t>ICEACSA CONSULTORES SUCURSAL COLOMBIA</t>
  </si>
  <si>
    <t>CONSULTORES REGIONALES ASOCIADOS CRA S.A.S.</t>
  </si>
  <si>
    <t>DIEGO FONSECA CHAVES</t>
  </si>
  <si>
    <t>GONZALEZ GONZALEZ ROBINSON</t>
  </si>
  <si>
    <t>PASIVO CTE. 
$ COP</t>
  </si>
  <si>
    <t>PASIVO TOTAL 
$ COP</t>
  </si>
  <si>
    <t>48-49</t>
  </si>
  <si>
    <t>72-73</t>
  </si>
  <si>
    <t>C&amp;M CONSULTORES S.A.</t>
  </si>
  <si>
    <t>CONSORCIO POSEIDÓN</t>
  </si>
  <si>
    <t>JOYCO S.A.S.</t>
  </si>
  <si>
    <t>CONSULTÉCNICOS S.A.</t>
  </si>
  <si>
    <t>68-69</t>
  </si>
  <si>
    <t>CONSORCIO INTERCARTAGENA</t>
  </si>
  <si>
    <t>JAHV MCGREGOR SA AUDITORES Y CONSULTORES</t>
  </si>
  <si>
    <t>PROYECTOS E INTERVENTORÍA LIMITADA</t>
  </si>
  <si>
    <t>CONSTRUCTORA A&amp;C SOCIEDAD ANÓNIMA</t>
  </si>
  <si>
    <t>BYC SA</t>
  </si>
  <si>
    <t>MARTHA CECILIA ORDOÑEZ OCAMPO</t>
  </si>
  <si>
    <t>60-61</t>
  </si>
  <si>
    <t>82-83</t>
  </si>
  <si>
    <t>92-93</t>
  </si>
  <si>
    <t>69-70</t>
  </si>
  <si>
    <t>Crecimiento EBITDA</t>
  </si>
  <si>
    <t>CONSORCIO AEROPUERTO CARTAGENA</t>
  </si>
  <si>
    <t>TÉCNICA Y PROYECTOS S.A. - TYPSA</t>
  </si>
  <si>
    <t>SERVINC LTDA.</t>
  </si>
  <si>
    <t>BRAIN INGENIERÍA S.A.S.</t>
  </si>
  <si>
    <t>32-33</t>
  </si>
  <si>
    <t>PROPONENTE</t>
  </si>
  <si>
    <t>MIEMBRO ESTRUCTURA</t>
  </si>
  <si>
    <t>PART. %</t>
  </si>
  <si>
    <t>FOLIO RUP</t>
  </si>
  <si>
    <t>FECHA DE CORTE</t>
  </si>
  <si>
    <t>MONEDA</t>
  </si>
  <si>
    <t>53-54</t>
  </si>
  <si>
    <t>CAPITAL REAL</t>
  </si>
  <si>
    <t>CAPITAL REAL
¿OK?</t>
  </si>
  <si>
    <t>KW ¿OK?</t>
  </si>
  <si>
    <t>HÁBIL/NO HÁBIL</t>
  </si>
  <si>
    <t>NO HÁBIL</t>
  </si>
  <si>
    <t>ORGANIZACIÓN</t>
  </si>
  <si>
    <t>MATRIZ REQUISITOS HABILITANTES CAPACIDAD FINANCIERA Y DE ORGANIZACIÓN VJ-VGC-CM-010-2013</t>
  </si>
  <si>
    <t>OBJETO: “Interventoría integral del Contrato de concesión, que incluye pero no se limita a la “Interventoría financiera, administrativa, técnica, legal, operativa, ambiental, y de seguridad”, del Contrato No. 0186 de 1996 y sus anexos y otrosíes, cuyo objeto es “la administración y explotación económica por el sistema de concesión del Aeropuerto RAFAEL NUÑEZ, ubicado en el Distrito Especial de Cartagena de Indias, el cual presta servicio principalmente a la ciudad de Cartagena. La  Administración y explotación Económica incluyen el manejo y mantenimiento directo del terminal, pista, rampa, instalaciones aeroportuarias, ayudas visuales de aproximación, zonas accesorias y las Obras del Plan de Modernización y Expansión”. (Otrosí #4)”</t>
  </si>
  <si>
    <t>Proponentes Concurso de Méritos  
VJ-VGC-CM-010-2013</t>
  </si>
  <si>
    <r>
      <rPr>
        <b/>
        <sz val="12"/>
        <rFont val="Arial Narrow"/>
        <family val="2"/>
      </rPr>
      <t>Nota:</t>
    </r>
    <r>
      <rPr>
        <sz val="12"/>
        <rFont val="Arial Narrow"/>
        <family val="2"/>
      </rPr>
      <t xml:space="preserve"> Para efectos de verificaciòn financiera, se tomò la informaciòn suministrada en el RUP, respecto de los datos que en El se consignan. </t>
    </r>
  </si>
  <si>
    <t>OK</t>
  </si>
  <si>
    <r>
      <t xml:space="preserve">OBJETO: </t>
    </r>
    <r>
      <rPr>
        <sz val="10"/>
        <rFont val="Arial"/>
        <family val="2"/>
      </rPr>
      <t>“Interventoría integral del Contrato de concesión, que incluye pero no se limita a la “Interventoría financiera, administrativa, técnica, legal, operativa, ambiental, y de seguridad”, del Contrato No. 0186 de 1996 y sus anexos y otrosíes, cuyo objeto es “la administración y explotación económica por el sistema de concesión del Aeropuerto RAFAEL NUÑEZ, ubicado en el Distrito Especial de Cartagena de Indias, el cual presta servicio principalmente a la ciudad de Cartagena. La  Administración y explotación Económica incluyen el manejo y mantenimiento directo del terminal, pista, rampa, instalaciones aeroportuarias, ayudas visuales de aproximación, zonas accesorias y las Obras del Plan de Modernización y Expansión”. (Otrosí #4)”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</si>
</sst>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\ #,##0_);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\ _€_-;\-* #,##0\ _€_-;_-* &quot;-&quot;??\ _€_-;_-@_-"/>
    <numFmt numFmtId="168" formatCode="_-* #,##0.0\ _€_-;\-* #,##0.0\ _€_-;_-* &quot;-&quot;??\ _€_-;_-@_-"/>
    <numFmt numFmtId="169" formatCode="_(&quot;$&quot;\ * #,##0_);_(&quot;$&quot;\ * \(#,##0\);_(&quot;$&quot;\ * &quot;-&quot;??_);_(@_)"/>
    <numFmt numFmtId="170" formatCode="0.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i/>
      <sz val="14"/>
      <name val="Arial Narrow"/>
      <family val="2"/>
    </font>
    <font>
      <i/>
      <sz val="8"/>
      <color indexed="81"/>
      <name val="Tahoma"/>
      <family val="2"/>
    </font>
    <font>
      <b/>
      <i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 val="singleAccounting"/>
      <sz val="10"/>
      <name val="Arial Narrow"/>
      <family val="2"/>
    </font>
    <font>
      <b/>
      <sz val="10"/>
      <color indexed="10"/>
      <name val="Arial Narrow"/>
      <family val="2"/>
    </font>
    <font>
      <u val="singleAccounting"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dotted">
        <color theme="0"/>
      </top>
      <bottom/>
      <diagonal/>
    </border>
    <border>
      <left style="dotted">
        <color theme="0"/>
      </left>
      <right/>
      <top/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 style="dotted">
        <color theme="0"/>
      </left>
      <right/>
      <top/>
      <bottom/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dotted">
        <color theme="5"/>
      </left>
      <right style="dotted">
        <color theme="5"/>
      </right>
      <top style="dotted">
        <color theme="5"/>
      </top>
      <bottom style="dotted">
        <color theme="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8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2" borderId="8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wrapText="1"/>
    </xf>
    <xf numFmtId="0" fontId="13" fillId="0" borderId="0" xfId="0" applyFont="1"/>
    <xf numFmtId="0" fontId="14" fillId="3" borderId="5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7" fillId="3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wrapText="1"/>
    </xf>
    <xf numFmtId="0" fontId="14" fillId="3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/>
    <xf numFmtId="0" fontId="16" fillId="3" borderId="5" xfId="0" applyFont="1" applyFill="1" applyBorder="1" applyAlignment="1">
      <alignment horizontal="center" wrapText="1"/>
    </xf>
    <xf numFmtId="0" fontId="16" fillId="3" borderId="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4" fillId="0" borderId="0" xfId="6" applyAlignment="1">
      <alignment horizontal="center" vertical="center"/>
    </xf>
    <xf numFmtId="0" fontId="4" fillId="0" borderId="0" xfId="6" applyAlignment="1">
      <alignment horizontal="left" vertical="center"/>
    </xf>
    <xf numFmtId="0" fontId="4" fillId="2" borderId="13" xfId="6" applyFill="1" applyBorder="1" applyAlignment="1">
      <alignment horizontal="center" vertical="center"/>
    </xf>
    <xf numFmtId="0" fontId="4" fillId="2" borderId="13" xfId="6" applyFill="1" applyBorder="1" applyAlignment="1">
      <alignment horizontal="left" vertical="center"/>
    </xf>
    <xf numFmtId="0" fontId="0" fillId="2" borderId="18" xfId="0" applyFill="1" applyBorder="1"/>
    <xf numFmtId="0" fontId="0" fillId="2" borderId="2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21" fillId="2" borderId="19" xfId="6" applyFont="1" applyFill="1" applyBorder="1" applyAlignment="1">
      <alignment horizontal="center" vertical="center"/>
    </xf>
    <xf numFmtId="0" fontId="21" fillId="2" borderId="19" xfId="6" applyFont="1" applyFill="1" applyBorder="1" applyAlignment="1">
      <alignment horizontal="center" vertical="center" wrapText="1"/>
    </xf>
    <xf numFmtId="0" fontId="22" fillId="2" borderId="19" xfId="6" applyFont="1" applyFill="1" applyBorder="1" applyAlignment="1">
      <alignment horizontal="center" vertical="center" wrapText="1"/>
    </xf>
    <xf numFmtId="0" fontId="4" fillId="2" borderId="1" xfId="6" applyFill="1" applyBorder="1" applyAlignment="1">
      <alignment horizontal="center" vertical="center"/>
    </xf>
    <xf numFmtId="1" fontId="3" fillId="2" borderId="1" xfId="6" applyNumberFormat="1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167" fontId="13" fillId="0" borderId="0" xfId="0" applyNumberFormat="1" applyFont="1" applyFill="1" applyBorder="1" applyAlignment="1">
      <alignment vertical="center"/>
    </xf>
    <xf numFmtId="164" fontId="13" fillId="2" borderId="0" xfId="0" applyNumberFormat="1" applyFont="1" applyFill="1" applyBorder="1" applyAlignment="1">
      <alignment vertical="center"/>
    </xf>
    <xf numFmtId="164" fontId="15" fillId="2" borderId="0" xfId="0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horizontal="center" vertical="center"/>
    </xf>
    <xf numFmtId="170" fontId="23" fillId="2" borderId="0" xfId="1" applyNumberFormat="1" applyFont="1" applyFill="1" applyBorder="1" applyAlignment="1">
      <alignment vertical="center"/>
    </xf>
    <xf numFmtId="0" fontId="23" fillId="2" borderId="0" xfId="2" applyNumberFormat="1" applyFont="1" applyFill="1" applyBorder="1" applyAlignment="1">
      <alignment horizontal="center" vertical="center"/>
    </xf>
    <xf numFmtId="164" fontId="23" fillId="2" borderId="0" xfId="0" applyNumberFormat="1" applyFont="1" applyFill="1" applyBorder="1" applyAlignment="1">
      <alignment horizontal="center" vertical="center"/>
    </xf>
    <xf numFmtId="169" fontId="15" fillId="2" borderId="0" xfId="3" applyNumberFormat="1" applyFont="1" applyFill="1" applyBorder="1" applyAlignment="1">
      <alignment horizontal="center" vertical="center"/>
    </xf>
    <xf numFmtId="10" fontId="24" fillId="2" borderId="0" xfId="1" applyNumberFormat="1" applyFont="1" applyFill="1" applyBorder="1" applyAlignment="1">
      <alignment horizontal="center" vertical="center"/>
    </xf>
    <xf numFmtId="169" fontId="23" fillId="2" borderId="0" xfId="3" applyNumberFormat="1" applyFont="1" applyFill="1" applyBorder="1" applyAlignment="1">
      <alignment horizontal="center" vertical="center"/>
    </xf>
    <xf numFmtId="164" fontId="23" fillId="2" borderId="0" xfId="0" applyNumberFormat="1" applyFont="1" applyFill="1" applyBorder="1" applyAlignment="1">
      <alignment vertical="center"/>
    </xf>
    <xf numFmtId="2" fontId="23" fillId="2" borderId="0" xfId="2" applyNumberFormat="1" applyFont="1" applyFill="1" applyBorder="1" applyAlignment="1">
      <alignment horizontal="center" vertical="center"/>
    </xf>
    <xf numFmtId="0" fontId="25" fillId="2" borderId="0" xfId="2" applyNumberFormat="1" applyFont="1" applyFill="1" applyBorder="1" applyAlignment="1">
      <alignment horizontal="center" vertical="center"/>
    </xf>
    <xf numFmtId="169" fontId="25" fillId="2" borderId="0" xfId="3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vertical="center"/>
    </xf>
    <xf numFmtId="169" fontId="15" fillId="0" borderId="17" xfId="3" applyNumberFormat="1" applyFont="1" applyFill="1" applyBorder="1" applyAlignment="1">
      <alignment horizontal="center" vertical="center" wrapText="1"/>
    </xf>
    <xf numFmtId="169" fontId="15" fillId="0" borderId="28" xfId="3" applyNumberFormat="1" applyFont="1" applyFill="1" applyBorder="1" applyAlignment="1">
      <alignment horizontal="center" vertical="center" wrapText="1"/>
    </xf>
    <xf numFmtId="167" fontId="15" fillId="2" borderId="17" xfId="0" applyNumberFormat="1" applyFont="1" applyFill="1" applyBorder="1" applyAlignment="1">
      <alignment horizontal="center" vertical="center" wrapText="1"/>
    </xf>
    <xf numFmtId="164" fontId="15" fillId="2" borderId="28" xfId="0" applyNumberFormat="1" applyFont="1" applyFill="1" applyBorder="1" applyAlignment="1">
      <alignment horizontal="center" vertical="center" wrapText="1"/>
    </xf>
    <xf numFmtId="0" fontId="15" fillId="2" borderId="28" xfId="2" applyNumberFormat="1" applyFont="1" applyFill="1" applyBorder="1" applyAlignment="1">
      <alignment horizontal="center" vertical="center" wrapText="1"/>
    </xf>
    <xf numFmtId="169" fontId="15" fillId="2" borderId="17" xfId="3" applyNumberFormat="1" applyFont="1" applyFill="1" applyBorder="1" applyAlignment="1">
      <alignment horizontal="center" vertical="center" wrapText="1"/>
    </xf>
    <xf numFmtId="167" fontId="15" fillId="2" borderId="28" xfId="0" applyNumberFormat="1" applyFont="1" applyFill="1" applyBorder="1" applyAlignment="1">
      <alignment horizontal="center" vertical="center" wrapText="1"/>
    </xf>
    <xf numFmtId="167" fontId="13" fillId="0" borderId="0" xfId="0" applyNumberFormat="1" applyFont="1" applyFill="1" applyAlignment="1">
      <alignment vertical="center" wrapText="1"/>
    </xf>
    <xf numFmtId="167" fontId="13" fillId="2" borderId="23" xfId="8" applyNumberFormat="1" applyFont="1" applyFill="1" applyBorder="1" applyAlignment="1">
      <alignment horizontal="left" vertical="center" shrinkToFit="1"/>
    </xf>
    <xf numFmtId="170" fontId="13" fillId="2" borderId="23" xfId="9" applyNumberFormat="1" applyFont="1" applyFill="1" applyBorder="1" applyAlignment="1">
      <alignment horizontal="center" vertical="center"/>
    </xf>
    <xf numFmtId="0" fontId="13" fillId="0" borderId="23" xfId="2" applyNumberFormat="1" applyFont="1" applyFill="1" applyBorder="1" applyAlignment="1">
      <alignment horizontal="center" vertical="center"/>
    </xf>
    <xf numFmtId="15" fontId="13" fillId="0" borderId="23" xfId="5" applyNumberFormat="1" applyFont="1" applyFill="1" applyBorder="1" applyAlignment="1">
      <alignment horizontal="center" vertical="center"/>
    </xf>
    <xf numFmtId="15" fontId="13" fillId="0" borderId="23" xfId="2" applyNumberFormat="1" applyFont="1" applyFill="1" applyBorder="1" applyAlignment="1">
      <alignment horizontal="center" vertical="center"/>
    </xf>
    <xf numFmtId="3" fontId="13" fillId="0" borderId="23" xfId="3" applyNumberFormat="1" applyFont="1" applyFill="1" applyBorder="1" applyAlignment="1">
      <alignment horizontal="right" vertical="center" wrapText="1"/>
    </xf>
    <xf numFmtId="169" fontId="13" fillId="0" borderId="23" xfId="3" applyNumberFormat="1" applyFont="1" applyFill="1" applyBorder="1" applyAlignment="1">
      <alignment horizontal="center" vertical="center" wrapText="1"/>
    </xf>
    <xf numFmtId="2" fontId="13" fillId="2" borderId="23" xfId="2" applyNumberFormat="1" applyFont="1" applyFill="1" applyBorder="1" applyAlignment="1">
      <alignment horizontal="center" vertical="center"/>
    </xf>
    <xf numFmtId="10" fontId="13" fillId="2" borderId="23" xfId="0" applyNumberFormat="1" applyFont="1" applyFill="1" applyBorder="1" applyAlignment="1">
      <alignment horizontal="center" vertical="center"/>
    </xf>
    <xf numFmtId="3" fontId="13" fillId="0" borderId="23" xfId="3" applyNumberFormat="1" applyFont="1" applyFill="1" applyBorder="1" applyAlignment="1">
      <alignment vertical="center" wrapText="1"/>
    </xf>
    <xf numFmtId="2" fontId="13" fillId="0" borderId="23" xfId="2" applyNumberFormat="1" applyFont="1" applyFill="1" applyBorder="1" applyAlignment="1">
      <alignment horizontal="center" vertical="center" wrapText="1"/>
    </xf>
    <xf numFmtId="37" fontId="13" fillId="2" borderId="23" xfId="3" applyNumberFormat="1" applyFont="1" applyFill="1" applyBorder="1" applyAlignment="1">
      <alignment horizontal="right" vertical="center"/>
    </xf>
    <xf numFmtId="1" fontId="13" fillId="0" borderId="23" xfId="2" applyNumberFormat="1" applyFont="1" applyFill="1" applyBorder="1" applyAlignment="1">
      <alignment horizontal="center" vertical="center" wrapText="1"/>
    </xf>
    <xf numFmtId="167" fontId="13" fillId="0" borderId="0" xfId="0" applyNumberFormat="1" applyFont="1" applyFill="1" applyAlignment="1">
      <alignment vertical="center"/>
    </xf>
    <xf numFmtId="167" fontId="13" fillId="2" borderId="28" xfId="8" applyNumberFormat="1" applyFont="1" applyFill="1" applyBorder="1" applyAlignment="1">
      <alignment horizontal="left" vertical="center" shrinkToFit="1"/>
    </xf>
    <xf numFmtId="170" fontId="13" fillId="2" borderId="28" xfId="9" applyNumberFormat="1" applyFont="1" applyFill="1" applyBorder="1" applyAlignment="1">
      <alignment horizontal="center" vertical="center"/>
    </xf>
    <xf numFmtId="0" fontId="13" fillId="0" borderId="28" xfId="2" applyNumberFormat="1" applyFont="1" applyFill="1" applyBorder="1" applyAlignment="1">
      <alignment horizontal="center" vertical="center"/>
    </xf>
    <xf numFmtId="15" fontId="13" fillId="0" borderId="28" xfId="5" applyNumberFormat="1" applyFont="1" applyFill="1" applyBorder="1" applyAlignment="1">
      <alignment horizontal="center" vertical="center"/>
    </xf>
    <xf numFmtId="15" fontId="13" fillId="0" borderId="28" xfId="2" applyNumberFormat="1" applyFont="1" applyFill="1" applyBorder="1" applyAlignment="1">
      <alignment horizontal="center" vertical="center"/>
    </xf>
    <xf numFmtId="3" fontId="13" fillId="0" borderId="28" xfId="3" applyNumberFormat="1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169" fontId="13" fillId="0" borderId="28" xfId="3" applyNumberFormat="1" applyFont="1" applyFill="1" applyBorder="1" applyAlignment="1">
      <alignment horizontal="center" vertical="center" wrapText="1"/>
    </xf>
    <xf numFmtId="2" fontId="13" fillId="2" borderId="28" xfId="2" applyNumberFormat="1" applyFont="1" applyFill="1" applyBorder="1" applyAlignment="1">
      <alignment horizontal="center" vertical="center"/>
    </xf>
    <xf numFmtId="10" fontId="13" fillId="2" borderId="28" xfId="0" applyNumberFormat="1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vertical="center"/>
    </xf>
    <xf numFmtId="2" fontId="13" fillId="0" borderId="28" xfId="2" applyNumberFormat="1" applyFont="1" applyFill="1" applyBorder="1" applyAlignment="1">
      <alignment horizontal="center" vertical="center" wrapText="1"/>
    </xf>
    <xf numFmtId="37" fontId="13" fillId="0" borderId="28" xfId="3" applyNumberFormat="1" applyFont="1" applyFill="1" applyBorder="1" applyAlignment="1">
      <alignment horizontal="right" vertical="center"/>
    </xf>
    <xf numFmtId="1" fontId="13" fillId="0" borderId="28" xfId="2" applyNumberFormat="1" applyFont="1" applyFill="1" applyBorder="1" applyAlignment="1">
      <alignment horizontal="center" vertical="center" wrapText="1"/>
    </xf>
    <xf numFmtId="167" fontId="13" fillId="2" borderId="21" xfId="8" applyNumberFormat="1" applyFont="1" applyFill="1" applyBorder="1" applyAlignment="1">
      <alignment horizontal="left" vertical="center" shrinkToFit="1"/>
    </xf>
    <xf numFmtId="170" fontId="13" fillId="2" borderId="21" xfId="9" applyNumberFormat="1" applyFont="1" applyFill="1" applyBorder="1" applyAlignment="1">
      <alignment horizontal="center" vertical="center"/>
    </xf>
    <xf numFmtId="0" fontId="13" fillId="0" borderId="21" xfId="2" applyNumberFormat="1" applyFont="1" applyFill="1" applyBorder="1" applyAlignment="1">
      <alignment horizontal="center" vertical="center"/>
    </xf>
    <xf numFmtId="15" fontId="13" fillId="0" borderId="21" xfId="5" applyNumberFormat="1" applyFont="1" applyFill="1" applyBorder="1" applyAlignment="1">
      <alignment horizontal="center" vertical="center"/>
    </xf>
    <xf numFmtId="15" fontId="13" fillId="0" borderId="21" xfId="2" applyNumberFormat="1" applyFont="1" applyFill="1" applyBorder="1" applyAlignment="1">
      <alignment horizontal="center" vertical="center"/>
    </xf>
    <xf numFmtId="3" fontId="13" fillId="0" borderId="21" xfId="3" applyNumberFormat="1" applyFont="1" applyFill="1" applyBorder="1" applyAlignment="1">
      <alignment horizontal="right" vertical="center"/>
    </xf>
    <xf numFmtId="3" fontId="13" fillId="0" borderId="21" xfId="0" applyNumberFormat="1" applyFont="1" applyFill="1" applyBorder="1" applyAlignment="1">
      <alignment horizontal="right" vertical="center"/>
    </xf>
    <xf numFmtId="2" fontId="13" fillId="2" borderId="21" xfId="2" applyNumberFormat="1" applyFont="1" applyFill="1" applyBorder="1" applyAlignment="1">
      <alignment horizontal="center" vertical="center"/>
    </xf>
    <xf numFmtId="10" fontId="13" fillId="2" borderId="21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vertical="center"/>
    </xf>
    <xf numFmtId="2" fontId="13" fillId="0" borderId="21" xfId="2" applyNumberFormat="1" applyFont="1" applyFill="1" applyBorder="1" applyAlignment="1">
      <alignment horizontal="center" vertical="center" wrapText="1"/>
    </xf>
    <xf numFmtId="37" fontId="13" fillId="0" borderId="21" xfId="3" applyNumberFormat="1" applyFont="1" applyFill="1" applyBorder="1" applyAlignment="1">
      <alignment horizontal="right" vertical="center"/>
    </xf>
    <xf numFmtId="1" fontId="13" fillId="0" borderId="21" xfId="2" applyNumberFormat="1" applyFont="1" applyFill="1" applyBorder="1" applyAlignment="1">
      <alignment horizontal="center" vertical="center" wrapText="1"/>
    </xf>
    <xf numFmtId="2" fontId="13" fillId="0" borderId="28" xfId="2" applyNumberFormat="1" applyFont="1" applyFill="1" applyBorder="1" applyAlignment="1">
      <alignment horizontal="center" vertical="center"/>
    </xf>
    <xf numFmtId="167" fontId="13" fillId="0" borderId="23" xfId="0" applyNumberFormat="1" applyFont="1" applyFill="1" applyBorder="1" applyAlignment="1">
      <alignment horizontal="left" vertical="center" shrinkToFit="1"/>
    </xf>
    <xf numFmtId="170" fontId="13" fillId="0" borderId="23" xfId="1" applyNumberFormat="1" applyFont="1" applyFill="1" applyBorder="1" applyAlignment="1">
      <alignment horizontal="center" vertical="center"/>
    </xf>
    <xf numFmtId="167" fontId="13" fillId="2" borderId="23" xfId="0" applyNumberFormat="1" applyFont="1" applyFill="1" applyBorder="1" applyAlignment="1">
      <alignment horizontal="center" vertical="center" wrapText="1"/>
    </xf>
    <xf numFmtId="3" fontId="13" fillId="2" borderId="23" xfId="0" applyNumberFormat="1" applyFont="1" applyFill="1" applyBorder="1" applyAlignment="1">
      <alignment horizontal="right" vertical="center" wrapText="1"/>
    </xf>
    <xf numFmtId="37" fontId="13" fillId="0" borderId="23" xfId="3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left" vertical="center" shrinkToFit="1"/>
    </xf>
    <xf numFmtId="170" fontId="13" fillId="0" borderId="21" xfId="1" applyNumberFormat="1" applyFont="1" applyFill="1" applyBorder="1" applyAlignment="1">
      <alignment horizontal="center" vertical="center"/>
    </xf>
    <xf numFmtId="167" fontId="13" fillId="2" borderId="21" xfId="0" applyNumberFormat="1" applyFont="1" applyFill="1" applyBorder="1" applyAlignment="1">
      <alignment horizontal="center" vertical="center" wrapText="1"/>
    </xf>
    <xf numFmtId="3" fontId="13" fillId="0" borderId="21" xfId="3" applyNumberFormat="1" applyFont="1" applyFill="1" applyBorder="1" applyAlignment="1">
      <alignment horizontal="right" vertical="center" wrapText="1"/>
    </xf>
    <xf numFmtId="3" fontId="13" fillId="2" borderId="21" xfId="0" applyNumberFormat="1" applyFont="1" applyFill="1" applyBorder="1" applyAlignment="1">
      <alignment horizontal="right" vertical="center" wrapText="1"/>
    </xf>
    <xf numFmtId="3" fontId="13" fillId="0" borderId="21" xfId="3" applyNumberFormat="1" applyFont="1" applyFill="1" applyBorder="1" applyAlignment="1">
      <alignment vertical="center" wrapText="1"/>
    </xf>
    <xf numFmtId="167" fontId="13" fillId="0" borderId="28" xfId="0" applyNumberFormat="1" applyFont="1" applyFill="1" applyBorder="1" applyAlignment="1">
      <alignment horizontal="left" vertical="center" shrinkToFit="1"/>
    </xf>
    <xf numFmtId="170" fontId="13" fillId="0" borderId="28" xfId="1" applyNumberFormat="1" applyFont="1" applyFill="1" applyBorder="1" applyAlignment="1">
      <alignment horizontal="center" vertical="center"/>
    </xf>
    <xf numFmtId="167" fontId="13" fillId="2" borderId="28" xfId="0" applyNumberFormat="1" applyFont="1" applyFill="1" applyBorder="1" applyAlignment="1">
      <alignment horizontal="center" vertical="center" wrapText="1"/>
    </xf>
    <xf numFmtId="3" fontId="13" fillId="0" borderId="28" xfId="3" applyNumberFormat="1" applyFont="1" applyFill="1" applyBorder="1" applyAlignment="1">
      <alignment horizontal="right" vertical="center" wrapText="1"/>
    </xf>
    <xf numFmtId="3" fontId="13" fillId="2" borderId="28" xfId="0" applyNumberFormat="1" applyFont="1" applyFill="1" applyBorder="1" applyAlignment="1">
      <alignment horizontal="right" vertical="center" wrapText="1"/>
    </xf>
    <xf numFmtId="3" fontId="13" fillId="0" borderId="28" xfId="3" applyNumberFormat="1" applyFont="1" applyFill="1" applyBorder="1" applyAlignment="1">
      <alignment vertical="center" wrapText="1"/>
    </xf>
    <xf numFmtId="168" fontId="13" fillId="0" borderId="0" xfId="0" applyNumberFormat="1" applyFont="1" applyFill="1" applyAlignment="1">
      <alignment horizontal="center" vertical="center"/>
    </xf>
    <xf numFmtId="168" fontId="13" fillId="0" borderId="0" xfId="0" applyNumberFormat="1" applyFont="1" applyFill="1" applyAlignment="1">
      <alignment horizontal="center" vertical="center" wrapText="1"/>
    </xf>
    <xf numFmtId="170" fontId="13" fillId="0" borderId="0" xfId="1" applyNumberFormat="1" applyFont="1" applyFill="1" applyAlignment="1">
      <alignment vertical="center"/>
    </xf>
    <xf numFmtId="0" fontId="13" fillId="0" borderId="0" xfId="2" applyNumberFormat="1" applyFont="1" applyFill="1" applyAlignment="1">
      <alignment horizontal="center" vertical="center"/>
    </xf>
    <xf numFmtId="167" fontId="13" fillId="0" borderId="0" xfId="0" applyNumberFormat="1" applyFont="1" applyFill="1" applyAlignment="1">
      <alignment horizontal="left" vertical="center"/>
    </xf>
    <xf numFmtId="169" fontId="13" fillId="0" borderId="0" xfId="3" applyNumberFormat="1" applyFont="1" applyFill="1" applyAlignment="1">
      <alignment horizontal="center" vertical="center"/>
    </xf>
    <xf numFmtId="2" fontId="13" fillId="0" borderId="0" xfId="2" applyNumberFormat="1" applyFont="1" applyFill="1" applyAlignment="1">
      <alignment vertical="center"/>
    </xf>
    <xf numFmtId="9" fontId="13" fillId="0" borderId="0" xfId="1" applyFont="1" applyFill="1" applyAlignment="1">
      <alignment vertical="center"/>
    </xf>
    <xf numFmtId="169" fontId="13" fillId="0" borderId="0" xfId="3" applyNumberFormat="1" applyFont="1" applyFill="1" applyAlignment="1">
      <alignment vertical="center"/>
    </xf>
    <xf numFmtId="1" fontId="1" fillId="2" borderId="1" xfId="6" applyNumberFormat="1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center" vertical="center"/>
    </xf>
    <xf numFmtId="0" fontId="6" fillId="0" borderId="0" xfId="8" applyNumberFormat="1" applyFont="1" applyFill="1" applyAlignment="1">
      <alignment horizontal="center" vertical="center" wrapText="1"/>
    </xf>
    <xf numFmtId="0" fontId="21" fillId="0" borderId="0" xfId="6" applyFont="1" applyAlignment="1">
      <alignment horizontal="center" vertical="center"/>
    </xf>
    <xf numFmtId="0" fontId="1" fillId="0" borderId="0" xfId="6" applyFont="1" applyAlignment="1">
      <alignment horizontal="center" vertical="center"/>
    </xf>
    <xf numFmtId="167" fontId="15" fillId="0" borderId="0" xfId="0" applyNumberFormat="1" applyFont="1" applyFill="1" applyAlignment="1">
      <alignment horizontal="center" vertical="center"/>
    </xf>
    <xf numFmtId="167" fontId="13" fillId="0" borderId="0" xfId="0" applyNumberFormat="1" applyFont="1" applyFill="1" applyAlignment="1">
      <alignment horizontal="center" vertical="center"/>
    </xf>
    <xf numFmtId="168" fontId="13" fillId="0" borderId="0" xfId="0" applyNumberFormat="1" applyFont="1" applyFill="1" applyAlignment="1">
      <alignment horizontal="center" vertical="center" wrapText="1"/>
    </xf>
    <xf numFmtId="0" fontId="6" fillId="0" borderId="0" xfId="8" applyNumberFormat="1" applyFont="1" applyFill="1" applyAlignment="1">
      <alignment horizontal="center" vertical="center" wrapText="1"/>
    </xf>
    <xf numFmtId="168" fontId="15" fillId="0" borderId="0" xfId="0" applyNumberFormat="1" applyFont="1" applyFill="1" applyAlignment="1">
      <alignment horizontal="center" vertical="center" wrapText="1"/>
    </xf>
    <xf numFmtId="167" fontId="15" fillId="2" borderId="20" xfId="0" applyNumberFormat="1" applyFont="1" applyFill="1" applyBorder="1" applyAlignment="1">
      <alignment horizontal="center" vertical="center" wrapText="1"/>
    </xf>
    <xf numFmtId="167" fontId="15" fillId="2" borderId="14" xfId="0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horizontal="justify" vertical="center" wrapText="1"/>
    </xf>
    <xf numFmtId="169" fontId="13" fillId="2" borderId="24" xfId="3" applyNumberFormat="1" applyFont="1" applyFill="1" applyBorder="1" applyAlignment="1">
      <alignment horizontal="center" vertical="center" wrapText="1"/>
    </xf>
    <xf numFmtId="169" fontId="13" fillId="2" borderId="29" xfId="3" applyNumberFormat="1" applyFont="1" applyFill="1" applyBorder="1" applyAlignment="1">
      <alignment horizontal="center" vertical="center" wrapText="1"/>
    </xf>
    <xf numFmtId="169" fontId="13" fillId="2" borderId="26" xfId="3" applyNumberFormat="1" applyFont="1" applyFill="1" applyBorder="1" applyAlignment="1">
      <alignment horizontal="center" vertical="center" wrapText="1"/>
    </xf>
    <xf numFmtId="167" fontId="13" fillId="2" borderId="24" xfId="0" applyNumberFormat="1" applyFont="1" applyFill="1" applyBorder="1" applyAlignment="1">
      <alignment horizontal="center" vertical="center" wrapText="1"/>
    </xf>
    <xf numFmtId="167" fontId="13" fillId="2" borderId="26" xfId="0" applyNumberFormat="1" applyFont="1" applyFill="1" applyBorder="1" applyAlignment="1">
      <alignment horizontal="center" vertical="center" wrapText="1"/>
    </xf>
    <xf numFmtId="167" fontId="13" fillId="2" borderId="29" xfId="0" applyNumberFormat="1" applyFont="1" applyFill="1" applyBorder="1" applyAlignment="1">
      <alignment horizontal="center" vertical="center" wrapText="1"/>
    </xf>
    <xf numFmtId="167" fontId="13" fillId="2" borderId="23" xfId="0" applyNumberFormat="1" applyFont="1" applyFill="1" applyBorder="1" applyAlignment="1">
      <alignment horizontal="center" vertical="center" wrapText="1"/>
    </xf>
    <xf numFmtId="167" fontId="13" fillId="2" borderId="21" xfId="0" applyNumberFormat="1" applyFont="1" applyFill="1" applyBorder="1" applyAlignment="1">
      <alignment horizontal="center" vertical="center" wrapText="1"/>
    </xf>
    <xf numFmtId="167" fontId="13" fillId="2" borderId="28" xfId="0" applyNumberFormat="1" applyFont="1" applyFill="1" applyBorder="1" applyAlignment="1">
      <alignment horizontal="center" vertical="center" wrapText="1"/>
    </xf>
    <xf numFmtId="169" fontId="13" fillId="0" borderId="21" xfId="3" applyNumberFormat="1" applyFont="1" applyFill="1" applyBorder="1" applyAlignment="1">
      <alignment horizontal="center" vertical="center" wrapText="1"/>
    </xf>
    <xf numFmtId="169" fontId="13" fillId="0" borderId="28" xfId="3" applyNumberFormat="1" applyFont="1" applyFill="1" applyBorder="1" applyAlignment="1">
      <alignment horizontal="center" vertical="center" wrapText="1"/>
    </xf>
    <xf numFmtId="0" fontId="13" fillId="0" borderId="22" xfId="0" applyNumberFormat="1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 vertical="center"/>
    </xf>
    <xf numFmtId="0" fontId="13" fillId="0" borderId="27" xfId="0" applyNumberFormat="1" applyFont="1" applyFill="1" applyBorder="1" applyAlignment="1">
      <alignment horizontal="center" vertical="center"/>
    </xf>
    <xf numFmtId="167" fontId="13" fillId="0" borderId="23" xfId="0" applyNumberFormat="1" applyFont="1" applyFill="1" applyBorder="1" applyAlignment="1">
      <alignment vertical="center" wrapText="1"/>
    </xf>
    <xf numFmtId="167" fontId="13" fillId="0" borderId="21" xfId="0" applyNumberFormat="1" applyFont="1" applyFill="1" applyBorder="1" applyAlignment="1">
      <alignment vertical="center" wrapText="1"/>
    </xf>
    <xf numFmtId="167" fontId="13" fillId="0" borderId="28" xfId="0" applyNumberFormat="1" applyFont="1" applyFill="1" applyBorder="1" applyAlignment="1">
      <alignment vertical="center" wrapText="1"/>
    </xf>
    <xf numFmtId="167" fontId="15" fillId="4" borderId="24" xfId="0" applyNumberFormat="1" applyFont="1" applyFill="1" applyBorder="1" applyAlignment="1">
      <alignment horizontal="center" vertical="center" wrapText="1"/>
    </xf>
    <xf numFmtId="167" fontId="15" fillId="4" borderId="26" xfId="0" applyNumberFormat="1" applyFont="1" applyFill="1" applyBorder="1" applyAlignment="1">
      <alignment horizontal="center" vertical="center" wrapText="1"/>
    </xf>
    <xf numFmtId="167" fontId="15" fillId="4" borderId="29" xfId="0" applyNumberFormat="1" applyFont="1" applyFill="1" applyBorder="1" applyAlignment="1">
      <alignment horizontal="center" vertical="center" wrapText="1"/>
    </xf>
    <xf numFmtId="0" fontId="13" fillId="2" borderId="22" xfId="8" applyNumberFormat="1" applyFont="1" applyFill="1" applyBorder="1" applyAlignment="1">
      <alignment horizontal="center" vertical="center"/>
    </xf>
    <xf numFmtId="0" fontId="13" fillId="2" borderId="25" xfId="8" applyNumberFormat="1" applyFont="1" applyFill="1" applyBorder="1" applyAlignment="1">
      <alignment horizontal="center" vertical="center"/>
    </xf>
    <xf numFmtId="0" fontId="13" fillId="2" borderId="27" xfId="8" applyNumberFormat="1" applyFont="1" applyFill="1" applyBorder="1" applyAlignment="1">
      <alignment horizontal="center" vertical="center"/>
    </xf>
    <xf numFmtId="1" fontId="13" fillId="2" borderId="23" xfId="8" applyNumberFormat="1" applyFont="1" applyFill="1" applyBorder="1" applyAlignment="1">
      <alignment vertical="center" wrapText="1"/>
    </xf>
    <xf numFmtId="1" fontId="13" fillId="2" borderId="21" xfId="8" applyNumberFormat="1" applyFont="1" applyFill="1" applyBorder="1" applyAlignment="1">
      <alignment vertical="center" wrapText="1"/>
    </xf>
    <xf numFmtId="1" fontId="13" fillId="2" borderId="28" xfId="8" applyNumberFormat="1" applyFont="1" applyFill="1" applyBorder="1" applyAlignment="1">
      <alignment vertical="center" wrapText="1"/>
    </xf>
    <xf numFmtId="169" fontId="13" fillId="2" borderId="23" xfId="3" applyNumberFormat="1" applyFont="1" applyFill="1" applyBorder="1" applyAlignment="1">
      <alignment horizontal="center" vertical="center" wrapText="1"/>
    </xf>
    <xf numFmtId="169" fontId="13" fillId="2" borderId="21" xfId="3" applyNumberFormat="1" applyFont="1" applyFill="1" applyBorder="1" applyAlignment="1">
      <alignment horizontal="center" vertical="center" wrapText="1"/>
    </xf>
    <xf numFmtId="169" fontId="13" fillId="2" borderId="28" xfId="3" applyNumberFormat="1" applyFont="1" applyFill="1" applyBorder="1" applyAlignment="1">
      <alignment horizontal="center" vertical="center" wrapText="1"/>
    </xf>
    <xf numFmtId="169" fontId="15" fillId="4" borderId="21" xfId="3" applyNumberFormat="1" applyFont="1" applyFill="1" applyBorder="1" applyAlignment="1">
      <alignment horizontal="center" vertical="center" wrapText="1"/>
    </xf>
    <xf numFmtId="169" fontId="15" fillId="4" borderId="28" xfId="3" applyNumberFormat="1" applyFont="1" applyFill="1" applyBorder="1" applyAlignment="1">
      <alignment horizontal="center" vertical="center" wrapText="1"/>
    </xf>
    <xf numFmtId="167" fontId="15" fillId="0" borderId="16" xfId="0" applyNumberFormat="1" applyFont="1" applyFill="1" applyBorder="1" applyAlignment="1">
      <alignment horizontal="center" vertical="center" wrapText="1"/>
    </xf>
    <xf numFmtId="167" fontId="15" fillId="0" borderId="17" xfId="0" applyNumberFormat="1" applyFont="1" applyFill="1" applyBorder="1" applyAlignment="1">
      <alignment horizontal="center" vertical="center" wrapText="1"/>
    </xf>
    <xf numFmtId="167" fontId="15" fillId="2" borderId="16" xfId="0" applyNumberFormat="1" applyFont="1" applyFill="1" applyBorder="1" applyAlignment="1">
      <alignment horizontal="center" vertical="center" wrapText="1"/>
    </xf>
    <xf numFmtId="167" fontId="15" fillId="2" borderId="17" xfId="0" applyNumberFormat="1" applyFont="1" applyFill="1" applyBorder="1" applyAlignment="1">
      <alignment horizontal="center" vertical="center" wrapText="1"/>
    </xf>
    <xf numFmtId="168" fontId="13" fillId="0" borderId="16" xfId="0" applyNumberFormat="1" applyFont="1" applyFill="1" applyBorder="1" applyAlignment="1">
      <alignment vertical="center" wrapText="1"/>
    </xf>
    <xf numFmtId="168" fontId="13" fillId="0" borderId="17" xfId="0" applyNumberFormat="1" applyFont="1" applyFill="1" applyBorder="1" applyAlignment="1">
      <alignment vertical="center" wrapText="1"/>
    </xf>
    <xf numFmtId="164" fontId="15" fillId="2" borderId="23" xfId="0" applyNumberFormat="1" applyFont="1" applyFill="1" applyBorder="1" applyAlignment="1">
      <alignment horizontal="center" vertical="center" wrapText="1"/>
    </xf>
    <xf numFmtId="164" fontId="15" fillId="2" borderId="23" xfId="0" applyNumberFormat="1" applyFont="1" applyFill="1" applyBorder="1" applyAlignment="1">
      <alignment horizontal="center" vertical="center"/>
    </xf>
    <xf numFmtId="164" fontId="15" fillId="2" borderId="30" xfId="0" applyNumberFormat="1" applyFont="1" applyFill="1" applyBorder="1" applyAlignment="1">
      <alignment horizontal="center" vertical="center" wrapText="1"/>
    </xf>
    <xf numFmtId="164" fontId="15" fillId="2" borderId="32" xfId="0" applyNumberFormat="1" applyFont="1" applyFill="1" applyBorder="1" applyAlignment="1">
      <alignment horizontal="center" vertical="center" wrapText="1"/>
    </xf>
    <xf numFmtId="2" fontId="15" fillId="2" borderId="30" xfId="2" applyNumberFormat="1" applyFont="1" applyFill="1" applyBorder="1" applyAlignment="1">
      <alignment horizontal="center" vertical="center" wrapText="1"/>
    </xf>
    <xf numFmtId="2" fontId="15" fillId="2" borderId="32" xfId="2" applyNumberFormat="1" applyFont="1" applyFill="1" applyBorder="1" applyAlignment="1">
      <alignment horizontal="center" vertical="center" wrapText="1"/>
    </xf>
    <xf numFmtId="167" fontId="15" fillId="0" borderId="23" xfId="0" applyNumberFormat="1" applyFont="1" applyFill="1" applyBorder="1" applyAlignment="1">
      <alignment horizontal="center" vertical="center"/>
    </xf>
    <xf numFmtId="167" fontId="5" fillId="0" borderId="23" xfId="0" applyNumberFormat="1" applyFont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0" fontId="15" fillId="0" borderId="16" xfId="2" applyNumberFormat="1" applyFont="1" applyFill="1" applyBorder="1" applyAlignment="1">
      <alignment horizontal="center" vertical="center" wrapText="1"/>
    </xf>
    <xf numFmtId="0" fontId="15" fillId="0" borderId="17" xfId="2" applyNumberFormat="1" applyFont="1" applyFill="1" applyBorder="1" applyAlignment="1">
      <alignment horizontal="center" vertical="center" wrapText="1"/>
    </xf>
    <xf numFmtId="1" fontId="13" fillId="2" borderId="16" xfId="8" applyNumberFormat="1" applyFont="1" applyFill="1" applyBorder="1" applyAlignment="1">
      <alignment vertical="center" wrapText="1"/>
    </xf>
    <xf numFmtId="0" fontId="0" fillId="0" borderId="9" xfId="0" applyBorder="1"/>
    <xf numFmtId="0" fontId="0" fillId="0" borderId="17" xfId="0" applyBorder="1"/>
    <xf numFmtId="167" fontId="15" fillId="0" borderId="30" xfId="0" applyNumberFormat="1" applyFont="1" applyFill="1" applyBorder="1" applyAlignment="1">
      <alignment horizontal="center" vertical="center" wrapText="1"/>
    </xf>
    <xf numFmtId="167" fontId="15" fillId="0" borderId="32" xfId="0" applyNumberFormat="1" applyFont="1" applyFill="1" applyBorder="1" applyAlignment="1">
      <alignment horizontal="center" vertical="center" wrapText="1"/>
    </xf>
    <xf numFmtId="164" fontId="15" fillId="2" borderId="24" xfId="0" applyNumberFormat="1" applyFont="1" applyFill="1" applyBorder="1" applyAlignment="1">
      <alignment horizontal="center" vertical="center"/>
    </xf>
    <xf numFmtId="167" fontId="15" fillId="0" borderId="15" xfId="0" applyNumberFormat="1" applyFont="1" applyFill="1" applyBorder="1" applyAlignment="1">
      <alignment horizontal="center" vertical="center"/>
    </xf>
    <xf numFmtId="167" fontId="15" fillId="0" borderId="31" xfId="0" applyNumberFormat="1" applyFont="1" applyFill="1" applyBorder="1" applyAlignment="1">
      <alignment horizontal="center" vertical="center"/>
    </xf>
    <xf numFmtId="170" fontId="15" fillId="0" borderId="16" xfId="1" applyNumberFormat="1" applyFont="1" applyFill="1" applyBorder="1" applyAlignment="1">
      <alignment horizontal="center" vertical="center"/>
    </xf>
    <xf numFmtId="170" fontId="15" fillId="0" borderId="17" xfId="1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</cellXfs>
  <cellStyles count="10">
    <cellStyle name="Millares" xfId="2" builtinId="3"/>
    <cellStyle name="Millares 2" xfId="5"/>
    <cellStyle name="Moneda" xfId="3" builtinId="4"/>
    <cellStyle name="Normal" xfId="0" builtinId="0"/>
    <cellStyle name="Normal 2" xfId="4"/>
    <cellStyle name="Normal 3" xfId="6"/>
    <cellStyle name="Normal 9" xfId="8"/>
    <cellStyle name="Porcentaje" xfId="1" builtinId="5"/>
    <cellStyle name="Porcentual 2" xfId="7"/>
    <cellStyle name="Porcentual 9" xfId="9"/>
  </cellStyles>
  <dxfs count="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0000"/>
      <color rgb="FFFF0066"/>
      <color rgb="FF0000FF"/>
      <color rgb="FFBDF5CA"/>
      <color rgb="FF93F1AC"/>
      <color rgb="FF99FF66"/>
      <color rgb="FFFFFF66"/>
      <color rgb="FFFF9966"/>
      <color rgb="FFFF99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W40"/>
  <sheetViews>
    <sheetView showGridLines="0" tabSelected="1" zoomScaleNormal="100" workbookViewId="0">
      <pane xSplit="2" ySplit="5" topLeftCell="C27" activePane="bottomRight" state="frozen"/>
      <selection pane="topRight" activeCell="C1" sqref="C1"/>
      <selection pane="bottomLeft" activeCell="A5" sqref="A5"/>
      <selection pane="bottomRight" activeCell="E39" sqref="E39:H40"/>
    </sheetView>
  </sheetViews>
  <sheetFormatPr baseColWidth="10" defaultColWidth="11.42578125" defaultRowHeight="12.75" x14ac:dyDescent="0.2"/>
  <cols>
    <col min="1" max="1" width="6.85546875" style="120" bestFit="1" customWidth="1"/>
    <col min="2" max="2" width="19" style="121" customWidth="1"/>
    <col min="3" max="3" width="51.7109375" style="121" customWidth="1"/>
    <col min="4" max="4" width="7.28515625" style="122" bestFit="1" customWidth="1"/>
    <col min="5" max="5" width="6.140625" style="123" customWidth="1"/>
    <col min="6" max="7" width="8.85546875" style="124" customWidth="1"/>
    <col min="8" max="8" width="13.85546875" style="125" bestFit="1" customWidth="1"/>
    <col min="9" max="9" width="14.42578125" style="125" bestFit="1" customWidth="1"/>
    <col min="10" max="11" width="13.28515625" style="125" bestFit="1" customWidth="1"/>
    <col min="12" max="12" width="13.28515625" style="74" bestFit="1" customWidth="1"/>
    <col min="13" max="13" width="8.5703125" style="74" bestFit="1" customWidth="1"/>
    <col min="14" max="14" width="8.42578125" style="126" customWidth="1"/>
    <col min="15" max="15" width="14.42578125" style="74" customWidth="1"/>
    <col min="16" max="17" width="11.7109375" style="74" bestFit="1" customWidth="1"/>
    <col min="18" max="18" width="8" style="123" bestFit="1" customWidth="1"/>
    <col min="19" max="19" width="12.28515625" style="128" bestFit="1" customWidth="1"/>
    <col min="20" max="20" width="5.7109375" style="128" customWidth="1"/>
    <col min="21" max="21" width="8.7109375" style="74" customWidth="1"/>
    <col min="22" max="22" width="8.42578125" style="74" bestFit="1" customWidth="1"/>
    <col min="23" max="23" width="7.7109375" style="74" customWidth="1"/>
    <col min="24" max="28" width="25.140625" style="74" customWidth="1"/>
    <col min="29" max="16384" width="11.42578125" style="74"/>
  </cols>
  <sheetData>
    <row r="1" spans="1:23" s="38" customFormat="1" x14ac:dyDescent="0.2">
      <c r="A1" s="187" t="s">
        <v>87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s="39" customFormat="1" ht="43.5" customHeight="1" x14ac:dyDescent="0.2">
      <c r="A2" s="141" t="s">
        <v>88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23" s="39" customFormat="1" ht="15.75" thickBot="1" x14ac:dyDescent="0.25">
      <c r="A3" s="40"/>
      <c r="B3" s="41"/>
      <c r="C3" s="41"/>
      <c r="D3" s="42"/>
      <c r="E3" s="43"/>
      <c r="F3" s="44"/>
      <c r="G3" s="44"/>
      <c r="H3" s="45"/>
      <c r="I3" s="46"/>
      <c r="J3" s="47"/>
      <c r="K3" s="47"/>
      <c r="L3" s="48"/>
      <c r="M3" s="48"/>
      <c r="N3" s="49"/>
      <c r="O3" s="44"/>
      <c r="P3" s="44"/>
      <c r="Q3" s="44"/>
      <c r="R3" s="50"/>
      <c r="S3" s="45"/>
      <c r="T3" s="51"/>
    </row>
    <row r="4" spans="1:23" s="52" customFormat="1" ht="15.75" customHeight="1" x14ac:dyDescent="0.2">
      <c r="A4" s="196" t="s">
        <v>1</v>
      </c>
      <c r="B4" s="193" t="s">
        <v>74</v>
      </c>
      <c r="C4" s="173" t="s">
        <v>75</v>
      </c>
      <c r="D4" s="198" t="s">
        <v>76</v>
      </c>
      <c r="E4" s="188" t="s">
        <v>77</v>
      </c>
      <c r="F4" s="175" t="s">
        <v>78</v>
      </c>
      <c r="G4" s="175" t="s">
        <v>79</v>
      </c>
      <c r="H4" s="185" t="s">
        <v>2</v>
      </c>
      <c r="I4" s="186"/>
      <c r="J4" s="185" t="s">
        <v>3</v>
      </c>
      <c r="K4" s="185"/>
      <c r="L4" s="179"/>
      <c r="M4" s="179"/>
      <c r="N4" s="183" t="s">
        <v>4</v>
      </c>
      <c r="O4" s="181" t="s">
        <v>14</v>
      </c>
      <c r="P4" s="179" t="s">
        <v>68</v>
      </c>
      <c r="Q4" s="179"/>
      <c r="R4" s="179"/>
      <c r="S4" s="180" t="s">
        <v>21</v>
      </c>
      <c r="T4" s="180"/>
      <c r="U4" s="180" t="s">
        <v>86</v>
      </c>
      <c r="V4" s="195"/>
      <c r="W4" s="139" t="s">
        <v>84</v>
      </c>
    </row>
    <row r="5" spans="1:23" s="60" customFormat="1" ht="66" customHeight="1" thickBot="1" x14ac:dyDescent="0.25">
      <c r="A5" s="197"/>
      <c r="B5" s="194"/>
      <c r="C5" s="174"/>
      <c r="D5" s="199"/>
      <c r="E5" s="189"/>
      <c r="F5" s="176"/>
      <c r="G5" s="176"/>
      <c r="H5" s="53" t="s">
        <v>40</v>
      </c>
      <c r="I5" s="53" t="s">
        <v>39</v>
      </c>
      <c r="J5" s="53" t="s">
        <v>49</v>
      </c>
      <c r="K5" s="54" t="s">
        <v>50</v>
      </c>
      <c r="L5" s="55" t="s">
        <v>81</v>
      </c>
      <c r="M5" s="55" t="s">
        <v>82</v>
      </c>
      <c r="N5" s="184"/>
      <c r="O5" s="182"/>
      <c r="P5" s="56" t="s">
        <v>16</v>
      </c>
      <c r="Q5" s="56" t="s">
        <v>17</v>
      </c>
      <c r="R5" s="57" t="s">
        <v>20</v>
      </c>
      <c r="S5" s="58" t="s">
        <v>33</v>
      </c>
      <c r="T5" s="58" t="s">
        <v>83</v>
      </c>
      <c r="U5" s="59" t="s">
        <v>22</v>
      </c>
      <c r="V5" s="59" t="s">
        <v>23</v>
      </c>
      <c r="W5" s="140"/>
    </row>
    <row r="6" spans="1:23" ht="15.75" customHeight="1" x14ac:dyDescent="0.2">
      <c r="A6" s="153">
        <v>1</v>
      </c>
      <c r="B6" s="177" t="s">
        <v>41</v>
      </c>
      <c r="C6" s="61" t="s">
        <v>42</v>
      </c>
      <c r="D6" s="62">
        <v>0.6</v>
      </c>
      <c r="E6" s="63">
        <v>39</v>
      </c>
      <c r="F6" s="64">
        <v>41274</v>
      </c>
      <c r="G6" s="65" t="s">
        <v>18</v>
      </c>
      <c r="H6" s="66">
        <v>26648215000</v>
      </c>
      <c r="I6" s="66">
        <v>202558984000</v>
      </c>
      <c r="J6" s="66">
        <v>17296569000</v>
      </c>
      <c r="K6" s="66">
        <v>26635761000</v>
      </c>
      <c r="L6" s="66">
        <v>13814856000</v>
      </c>
      <c r="M6" s="67" t="s">
        <v>91</v>
      </c>
      <c r="N6" s="68">
        <v>1.5406647988973998</v>
      </c>
      <c r="O6" s="69">
        <v>0.13149632010397524</v>
      </c>
      <c r="P6" s="70">
        <v>5659015000</v>
      </c>
      <c r="Q6" s="70">
        <v>6028586000</v>
      </c>
      <c r="R6" s="71">
        <v>0.93869690172786791</v>
      </c>
      <c r="S6" s="72">
        <v>9351646000</v>
      </c>
      <c r="T6" s="67" t="s">
        <v>91</v>
      </c>
      <c r="U6" s="73">
        <v>823</v>
      </c>
      <c r="V6" s="168" t="s">
        <v>91</v>
      </c>
      <c r="W6" s="142" t="s">
        <v>19</v>
      </c>
    </row>
    <row r="7" spans="1:23" ht="15.75" customHeight="1" thickBot="1" x14ac:dyDescent="0.25">
      <c r="A7" s="155">
        <v>1</v>
      </c>
      <c r="B7" s="178" t="s">
        <v>41</v>
      </c>
      <c r="C7" s="75" t="s">
        <v>43</v>
      </c>
      <c r="D7" s="76">
        <v>0.4</v>
      </c>
      <c r="E7" s="77">
        <v>47</v>
      </c>
      <c r="F7" s="78">
        <v>41274</v>
      </c>
      <c r="G7" s="79" t="s">
        <v>18</v>
      </c>
      <c r="H7" s="80">
        <v>7972994960</v>
      </c>
      <c r="I7" s="80">
        <v>10750290836</v>
      </c>
      <c r="J7" s="80">
        <v>2503349498</v>
      </c>
      <c r="K7" s="80">
        <v>5565861116</v>
      </c>
      <c r="L7" s="81">
        <v>3013733820</v>
      </c>
      <c r="M7" s="82" t="s">
        <v>91</v>
      </c>
      <c r="N7" s="83">
        <v>3.184930816240346</v>
      </c>
      <c r="O7" s="84">
        <v>0.51774051520181585</v>
      </c>
      <c r="P7" s="85">
        <v>2051987720</v>
      </c>
      <c r="Q7" s="85">
        <v>2038308895</v>
      </c>
      <c r="R7" s="86">
        <v>1.0067108695024363</v>
      </c>
      <c r="S7" s="87">
        <v>5469645462</v>
      </c>
      <c r="T7" s="82" t="s">
        <v>91</v>
      </c>
      <c r="U7" s="88">
        <v>116</v>
      </c>
      <c r="V7" s="170"/>
      <c r="W7" s="143"/>
    </row>
    <row r="8" spans="1:23" ht="15.75" customHeight="1" x14ac:dyDescent="0.2">
      <c r="A8" s="162">
        <v>2</v>
      </c>
      <c r="B8" s="165" t="s">
        <v>54</v>
      </c>
      <c r="C8" s="61" t="s">
        <v>53</v>
      </c>
      <c r="D8" s="62">
        <v>0.6</v>
      </c>
      <c r="E8" s="63">
        <v>43</v>
      </c>
      <c r="F8" s="64">
        <v>41274</v>
      </c>
      <c r="G8" s="65" t="s">
        <v>18</v>
      </c>
      <c r="H8" s="66">
        <v>7141365615</v>
      </c>
      <c r="I8" s="66">
        <v>9363840068</v>
      </c>
      <c r="J8" s="66">
        <v>2810174106</v>
      </c>
      <c r="K8" s="66">
        <v>2810174106</v>
      </c>
      <c r="L8" s="66">
        <v>6525296797</v>
      </c>
      <c r="M8" s="67" t="s">
        <v>91</v>
      </c>
      <c r="N8" s="68">
        <v>2.5412537962514414</v>
      </c>
      <c r="O8" s="69">
        <v>0.30010915239822311</v>
      </c>
      <c r="P8" s="70">
        <v>1973986042</v>
      </c>
      <c r="Q8" s="70">
        <v>6857407810</v>
      </c>
      <c r="R8" s="71">
        <v>0.28786184177662316</v>
      </c>
      <c r="S8" s="72">
        <v>4331191509</v>
      </c>
      <c r="T8" s="67" t="s">
        <v>91</v>
      </c>
      <c r="U8" s="73">
        <v>793</v>
      </c>
      <c r="V8" s="168" t="s">
        <v>91</v>
      </c>
      <c r="W8" s="142" t="s">
        <v>19</v>
      </c>
    </row>
    <row r="9" spans="1:23" ht="15.75" customHeight="1" x14ac:dyDescent="0.2">
      <c r="A9" s="163"/>
      <c r="B9" s="166"/>
      <c r="C9" s="89" t="s">
        <v>55</v>
      </c>
      <c r="D9" s="90">
        <v>0.3</v>
      </c>
      <c r="E9" s="91">
        <v>58</v>
      </c>
      <c r="F9" s="92">
        <v>41274</v>
      </c>
      <c r="G9" s="93" t="s">
        <v>18</v>
      </c>
      <c r="H9" s="94">
        <v>3175302507.04</v>
      </c>
      <c r="I9" s="94">
        <v>4398894848.8999996</v>
      </c>
      <c r="J9" s="94">
        <v>426738104.5</v>
      </c>
      <c r="K9" s="94">
        <v>426738104.5</v>
      </c>
      <c r="L9" s="95">
        <v>3264985972.73</v>
      </c>
      <c r="M9" s="151" t="s">
        <v>91</v>
      </c>
      <c r="N9" s="96">
        <v>7.4408694080891475</v>
      </c>
      <c r="O9" s="97">
        <v>9.7010298986053595E-2</v>
      </c>
      <c r="P9" s="98">
        <v>784496347.60000002</v>
      </c>
      <c r="Q9" s="98">
        <v>731243902.70000005</v>
      </c>
      <c r="R9" s="99">
        <v>1.0728244634975743</v>
      </c>
      <c r="S9" s="100">
        <v>2748564402.54</v>
      </c>
      <c r="T9" s="151" t="s">
        <v>91</v>
      </c>
      <c r="U9" s="101">
        <v>95</v>
      </c>
      <c r="V9" s="169"/>
      <c r="W9" s="144"/>
    </row>
    <row r="10" spans="1:23" ht="15.75" customHeight="1" thickBot="1" x14ac:dyDescent="0.25">
      <c r="A10" s="164"/>
      <c r="B10" s="167"/>
      <c r="C10" s="75" t="s">
        <v>56</v>
      </c>
      <c r="D10" s="76">
        <v>0.1</v>
      </c>
      <c r="E10" s="77" t="s">
        <v>57</v>
      </c>
      <c r="F10" s="78">
        <v>41274</v>
      </c>
      <c r="G10" s="79" t="s">
        <v>18</v>
      </c>
      <c r="H10" s="80">
        <v>3309653000</v>
      </c>
      <c r="I10" s="80">
        <v>3517834000</v>
      </c>
      <c r="J10" s="80">
        <v>258375000</v>
      </c>
      <c r="K10" s="80">
        <v>738051000</v>
      </c>
      <c r="L10" s="81">
        <v>2779783000</v>
      </c>
      <c r="M10" s="152"/>
      <c r="N10" s="102">
        <v>12.809493952588292</v>
      </c>
      <c r="O10" s="84">
        <v>0.20980267971712138</v>
      </c>
      <c r="P10" s="85">
        <v>884271000</v>
      </c>
      <c r="Q10" s="85">
        <v>751946000</v>
      </c>
      <c r="R10" s="86">
        <v>1.1759767323717394</v>
      </c>
      <c r="S10" s="87">
        <v>3051278000</v>
      </c>
      <c r="T10" s="152"/>
      <c r="U10" s="88">
        <v>72</v>
      </c>
      <c r="V10" s="170"/>
      <c r="W10" s="143"/>
    </row>
    <row r="11" spans="1:23" s="60" customFormat="1" ht="15.75" customHeight="1" x14ac:dyDescent="0.2">
      <c r="A11" s="153">
        <v>3</v>
      </c>
      <c r="B11" s="156" t="s">
        <v>58</v>
      </c>
      <c r="C11" s="103" t="s">
        <v>59</v>
      </c>
      <c r="D11" s="104">
        <v>0.6</v>
      </c>
      <c r="E11" s="63" t="s">
        <v>66</v>
      </c>
      <c r="F11" s="64">
        <v>41274</v>
      </c>
      <c r="G11" s="105" t="s">
        <v>18</v>
      </c>
      <c r="H11" s="66">
        <v>7307569469</v>
      </c>
      <c r="I11" s="66">
        <v>13651512323</v>
      </c>
      <c r="J11" s="66">
        <v>2901519330</v>
      </c>
      <c r="K11" s="66">
        <v>6219596446</v>
      </c>
      <c r="L11" s="106">
        <v>6375030347</v>
      </c>
      <c r="M11" s="67" t="s">
        <v>91</v>
      </c>
      <c r="N11" s="68">
        <v>2.5185320647165912</v>
      </c>
      <c r="O11" s="69">
        <v>0.4555976143039665</v>
      </c>
      <c r="P11" s="70">
        <v>1299079551</v>
      </c>
      <c r="Q11" s="70">
        <v>3218018320</v>
      </c>
      <c r="R11" s="71">
        <v>0.40368929627473343</v>
      </c>
      <c r="S11" s="107">
        <v>4406050139</v>
      </c>
      <c r="T11" s="67" t="s">
        <v>91</v>
      </c>
      <c r="U11" s="73">
        <v>164</v>
      </c>
      <c r="V11" s="148" t="s">
        <v>91</v>
      </c>
      <c r="W11" s="145" t="s">
        <v>19</v>
      </c>
    </row>
    <row r="12" spans="1:23" s="60" customFormat="1" ht="15.75" customHeight="1" x14ac:dyDescent="0.2">
      <c r="A12" s="154"/>
      <c r="B12" s="157"/>
      <c r="C12" s="108" t="s">
        <v>60</v>
      </c>
      <c r="D12" s="109">
        <v>0.12</v>
      </c>
      <c r="E12" s="91">
        <v>49</v>
      </c>
      <c r="F12" s="92">
        <v>41274</v>
      </c>
      <c r="G12" s="110" t="s">
        <v>18</v>
      </c>
      <c r="H12" s="111">
        <v>6046748044</v>
      </c>
      <c r="I12" s="111">
        <v>6312385656</v>
      </c>
      <c r="J12" s="111">
        <v>2265649304</v>
      </c>
      <c r="K12" s="111">
        <v>2592231586</v>
      </c>
      <c r="L12" s="112">
        <v>3502015070</v>
      </c>
      <c r="M12" s="151" t="s">
        <v>91</v>
      </c>
      <c r="N12" s="96">
        <v>2.6688808516501106</v>
      </c>
      <c r="O12" s="97">
        <v>0.41065798689534316</v>
      </c>
      <c r="P12" s="113">
        <v>1610234144</v>
      </c>
      <c r="Q12" s="113">
        <v>1553221445</v>
      </c>
      <c r="R12" s="99">
        <v>1.0367060982730636</v>
      </c>
      <c r="S12" s="100">
        <v>3781098740</v>
      </c>
      <c r="T12" s="151" t="s">
        <v>91</v>
      </c>
      <c r="U12" s="101">
        <v>42</v>
      </c>
      <c r="V12" s="149"/>
      <c r="W12" s="146"/>
    </row>
    <row r="13" spans="1:23" s="60" customFormat="1" ht="15.75" customHeight="1" x14ac:dyDescent="0.2">
      <c r="A13" s="154"/>
      <c r="B13" s="157"/>
      <c r="C13" s="108" t="s">
        <v>61</v>
      </c>
      <c r="D13" s="109">
        <v>0.12</v>
      </c>
      <c r="E13" s="91" t="s">
        <v>65</v>
      </c>
      <c r="F13" s="92">
        <v>41274</v>
      </c>
      <c r="G13" s="110" t="s">
        <v>18</v>
      </c>
      <c r="H13" s="111">
        <v>1690075784</v>
      </c>
      <c r="I13" s="111">
        <v>2409772959</v>
      </c>
      <c r="J13" s="111">
        <v>431955326</v>
      </c>
      <c r="K13" s="111">
        <v>548955326</v>
      </c>
      <c r="L13" s="112">
        <v>1562883665</v>
      </c>
      <c r="M13" s="151"/>
      <c r="N13" s="96">
        <v>3.9126170746648001</v>
      </c>
      <c r="O13" s="97">
        <v>0.22780375385563451</v>
      </c>
      <c r="P13" s="113">
        <v>542738506</v>
      </c>
      <c r="Q13" s="113">
        <v>963942448</v>
      </c>
      <c r="R13" s="99">
        <v>0.56304036317321715</v>
      </c>
      <c r="S13" s="100">
        <v>1258120458</v>
      </c>
      <c r="T13" s="151"/>
      <c r="U13" s="101">
        <v>63</v>
      </c>
      <c r="V13" s="149"/>
      <c r="W13" s="146"/>
    </row>
    <row r="14" spans="1:23" s="60" customFormat="1" ht="15.75" customHeight="1" x14ac:dyDescent="0.2">
      <c r="A14" s="154"/>
      <c r="B14" s="157"/>
      <c r="C14" s="108" t="s">
        <v>62</v>
      </c>
      <c r="D14" s="109">
        <v>0.11</v>
      </c>
      <c r="E14" s="91" t="s">
        <v>64</v>
      </c>
      <c r="F14" s="92">
        <v>41274</v>
      </c>
      <c r="G14" s="110" t="s">
        <v>18</v>
      </c>
      <c r="H14" s="111">
        <v>1739306000</v>
      </c>
      <c r="I14" s="111">
        <v>2062529000</v>
      </c>
      <c r="J14" s="111">
        <v>1173535000</v>
      </c>
      <c r="K14" s="111">
        <v>1173535000</v>
      </c>
      <c r="L14" s="112">
        <v>749465000</v>
      </c>
      <c r="M14" s="151"/>
      <c r="N14" s="96">
        <v>1.4821083308124599</v>
      </c>
      <c r="O14" s="97">
        <v>0.56897866648178042</v>
      </c>
      <c r="P14" s="113">
        <v>431202000</v>
      </c>
      <c r="Q14" s="113">
        <v>494659000</v>
      </c>
      <c r="R14" s="99">
        <v>0.87171566675224754</v>
      </c>
      <c r="S14" s="100">
        <v>565771000</v>
      </c>
      <c r="T14" s="151"/>
      <c r="U14" s="101">
        <v>30</v>
      </c>
      <c r="V14" s="149"/>
      <c r="W14" s="146"/>
    </row>
    <row r="15" spans="1:23" s="60" customFormat="1" ht="15.75" customHeight="1" thickBot="1" x14ac:dyDescent="0.25">
      <c r="A15" s="155"/>
      <c r="B15" s="158"/>
      <c r="C15" s="114" t="s">
        <v>63</v>
      </c>
      <c r="D15" s="115">
        <v>0.05</v>
      </c>
      <c r="E15" s="77" t="s">
        <v>67</v>
      </c>
      <c r="F15" s="78">
        <v>41274</v>
      </c>
      <c r="G15" s="116" t="s">
        <v>18</v>
      </c>
      <c r="H15" s="117">
        <v>961926853</v>
      </c>
      <c r="I15" s="117">
        <v>1719769106</v>
      </c>
      <c r="J15" s="117">
        <v>156170949</v>
      </c>
      <c r="K15" s="117">
        <v>811942029</v>
      </c>
      <c r="L15" s="118">
        <v>907827077</v>
      </c>
      <c r="M15" s="152"/>
      <c r="N15" s="83">
        <v>6.1594480865964387</v>
      </c>
      <c r="O15" s="84">
        <v>0.47212269726631545</v>
      </c>
      <c r="P15" s="119">
        <v>454278878</v>
      </c>
      <c r="Q15" s="119">
        <v>206809921</v>
      </c>
      <c r="R15" s="86">
        <v>2.1966009938178934</v>
      </c>
      <c r="S15" s="87">
        <v>805755904</v>
      </c>
      <c r="T15" s="152"/>
      <c r="U15" s="88">
        <v>7</v>
      </c>
      <c r="V15" s="150"/>
      <c r="W15" s="147"/>
    </row>
    <row r="16" spans="1:23" s="60" customFormat="1" ht="15.75" customHeight="1" x14ac:dyDescent="0.2">
      <c r="A16" s="153">
        <v>4</v>
      </c>
      <c r="B16" s="156" t="s">
        <v>44</v>
      </c>
      <c r="C16" s="103" t="s">
        <v>45</v>
      </c>
      <c r="D16" s="104">
        <v>0.6</v>
      </c>
      <c r="E16" s="63">
        <v>40</v>
      </c>
      <c r="F16" s="64">
        <v>41274</v>
      </c>
      <c r="G16" s="105" t="s">
        <v>18</v>
      </c>
      <c r="H16" s="66">
        <v>6540781745.6099997</v>
      </c>
      <c r="I16" s="66">
        <v>7104758641.8699999</v>
      </c>
      <c r="J16" s="66">
        <v>2918794095.77</v>
      </c>
      <c r="K16" s="66">
        <v>2920997112.3099999</v>
      </c>
      <c r="L16" s="106">
        <v>4177154811.1799998</v>
      </c>
      <c r="M16" s="67" t="s">
        <v>91</v>
      </c>
      <c r="N16" s="68">
        <v>2.2409192053283538</v>
      </c>
      <c r="O16" s="69">
        <v>0.41113249014482811</v>
      </c>
      <c r="P16" s="70">
        <v>763453632.89999998</v>
      </c>
      <c r="Q16" s="70">
        <v>234724810.24000001</v>
      </c>
      <c r="R16" s="71">
        <v>3.2525476625985488</v>
      </c>
      <c r="S16" s="107">
        <v>3621987649.8400002</v>
      </c>
      <c r="T16" s="67" t="s">
        <v>91</v>
      </c>
      <c r="U16" s="73">
        <v>56</v>
      </c>
      <c r="V16" s="148" t="s">
        <v>91</v>
      </c>
      <c r="W16" s="159" t="s">
        <v>85</v>
      </c>
    </row>
    <row r="17" spans="1:23" s="60" customFormat="1" ht="15.75" customHeight="1" x14ac:dyDescent="0.2">
      <c r="A17" s="154"/>
      <c r="B17" s="157"/>
      <c r="C17" s="108" t="s">
        <v>46</v>
      </c>
      <c r="D17" s="109">
        <v>0.2</v>
      </c>
      <c r="E17" s="91" t="s">
        <v>51</v>
      </c>
      <c r="F17" s="92">
        <v>41274</v>
      </c>
      <c r="G17" s="110" t="s">
        <v>18</v>
      </c>
      <c r="H17" s="111">
        <v>17572004417</v>
      </c>
      <c r="I17" s="111">
        <v>25234139709</v>
      </c>
      <c r="J17" s="111">
        <v>12349724182</v>
      </c>
      <c r="K17" s="111">
        <v>15492653407</v>
      </c>
      <c r="L17" s="112">
        <v>9456894834</v>
      </c>
      <c r="M17" s="171" t="s">
        <v>85</v>
      </c>
      <c r="N17" s="96">
        <v>1.4228661432464695</v>
      </c>
      <c r="O17" s="97">
        <v>0.61395607639734173</v>
      </c>
      <c r="P17" s="113">
        <v>3266260137</v>
      </c>
      <c r="Q17" s="113">
        <v>2227283052</v>
      </c>
      <c r="R17" s="99">
        <v>1.4664773451524471</v>
      </c>
      <c r="S17" s="100">
        <v>5222280235</v>
      </c>
      <c r="T17" s="151" t="s">
        <v>91</v>
      </c>
      <c r="U17" s="101">
        <v>198</v>
      </c>
      <c r="V17" s="149"/>
      <c r="W17" s="160"/>
    </row>
    <row r="18" spans="1:23" s="60" customFormat="1" ht="15.75" customHeight="1" x14ac:dyDescent="0.2">
      <c r="A18" s="154"/>
      <c r="B18" s="157"/>
      <c r="C18" s="108" t="s">
        <v>47</v>
      </c>
      <c r="D18" s="109">
        <v>0.1</v>
      </c>
      <c r="E18" s="91">
        <v>61</v>
      </c>
      <c r="F18" s="92">
        <v>41274</v>
      </c>
      <c r="G18" s="110" t="s">
        <v>18</v>
      </c>
      <c r="H18" s="111">
        <v>2295556051</v>
      </c>
      <c r="I18" s="111">
        <v>2365448425</v>
      </c>
      <c r="J18" s="111">
        <v>7383228</v>
      </c>
      <c r="K18" s="111">
        <v>11143228</v>
      </c>
      <c r="L18" s="112">
        <v>2354305197</v>
      </c>
      <c r="M18" s="171"/>
      <c r="N18" s="96">
        <v>310.91496172135004</v>
      </c>
      <c r="O18" s="97">
        <v>4.7108310974905317E-3</v>
      </c>
      <c r="P18" s="113">
        <v>960576869</v>
      </c>
      <c r="Q18" s="113">
        <v>922586961</v>
      </c>
      <c r="R18" s="99">
        <v>1.0411775904125313</v>
      </c>
      <c r="S18" s="100">
        <v>2288172823</v>
      </c>
      <c r="T18" s="151"/>
      <c r="U18" s="101">
        <v>10</v>
      </c>
      <c r="V18" s="149"/>
      <c r="W18" s="160"/>
    </row>
    <row r="19" spans="1:23" s="60" customFormat="1" ht="15.75" customHeight="1" thickBot="1" x14ac:dyDescent="0.25">
      <c r="A19" s="155"/>
      <c r="B19" s="158"/>
      <c r="C19" s="114" t="s">
        <v>48</v>
      </c>
      <c r="D19" s="115">
        <v>0.1</v>
      </c>
      <c r="E19" s="77" t="s">
        <v>52</v>
      </c>
      <c r="F19" s="78">
        <v>41274</v>
      </c>
      <c r="G19" s="116" t="s">
        <v>18</v>
      </c>
      <c r="H19" s="117">
        <v>608516848</v>
      </c>
      <c r="I19" s="117">
        <v>1507198600</v>
      </c>
      <c r="J19" s="117">
        <v>120785000</v>
      </c>
      <c r="K19" s="117">
        <v>254214696</v>
      </c>
      <c r="L19" s="118">
        <v>1002949985</v>
      </c>
      <c r="M19" s="172"/>
      <c r="N19" s="83">
        <v>5.0380167073726039</v>
      </c>
      <c r="O19" s="84">
        <v>0.16866701972785803</v>
      </c>
      <c r="P19" s="119">
        <v>96051728</v>
      </c>
      <c r="Q19" s="119">
        <v>59277185</v>
      </c>
      <c r="R19" s="86">
        <v>1.6203827492820382</v>
      </c>
      <c r="S19" s="87">
        <v>487731848</v>
      </c>
      <c r="T19" s="152"/>
      <c r="U19" s="88">
        <v>31</v>
      </c>
      <c r="V19" s="150"/>
      <c r="W19" s="161"/>
    </row>
    <row r="20" spans="1:23" s="60" customFormat="1" ht="15.75" customHeight="1" x14ac:dyDescent="0.2">
      <c r="A20" s="153">
        <v>5</v>
      </c>
      <c r="B20" s="156" t="s">
        <v>35</v>
      </c>
      <c r="C20" s="103" t="s">
        <v>34</v>
      </c>
      <c r="D20" s="104">
        <v>0.6</v>
      </c>
      <c r="E20" s="63">
        <v>68</v>
      </c>
      <c r="F20" s="64">
        <v>41274</v>
      </c>
      <c r="G20" s="105" t="s">
        <v>18</v>
      </c>
      <c r="H20" s="66">
        <v>5432126070</v>
      </c>
      <c r="I20" s="66">
        <v>7565688340</v>
      </c>
      <c r="J20" s="66">
        <v>2042649216</v>
      </c>
      <c r="K20" s="66">
        <v>2516728999</v>
      </c>
      <c r="L20" s="106">
        <v>4851567341</v>
      </c>
      <c r="M20" s="67" t="s">
        <v>91</v>
      </c>
      <c r="N20" s="68">
        <v>2.6593533669170144</v>
      </c>
      <c r="O20" s="69">
        <v>0.33265036648337537</v>
      </c>
      <c r="P20" s="70">
        <v>1125770028</v>
      </c>
      <c r="Q20" s="70">
        <v>1105598252</v>
      </c>
      <c r="R20" s="71">
        <v>1.0182451229128753</v>
      </c>
      <c r="S20" s="107">
        <v>3389476854</v>
      </c>
      <c r="T20" s="67" t="s">
        <v>91</v>
      </c>
      <c r="U20" s="73">
        <v>51</v>
      </c>
      <c r="V20" s="148" t="s">
        <v>91</v>
      </c>
      <c r="W20" s="145" t="s">
        <v>19</v>
      </c>
    </row>
    <row r="21" spans="1:23" s="60" customFormat="1" ht="15.75" customHeight="1" x14ac:dyDescent="0.2">
      <c r="A21" s="154"/>
      <c r="B21" s="157"/>
      <c r="C21" s="108" t="s">
        <v>36</v>
      </c>
      <c r="D21" s="109">
        <v>0.19</v>
      </c>
      <c r="E21" s="91">
        <v>84</v>
      </c>
      <c r="F21" s="92">
        <v>41274</v>
      </c>
      <c r="G21" s="110" t="s">
        <v>18</v>
      </c>
      <c r="H21" s="111">
        <v>10445153153</v>
      </c>
      <c r="I21" s="111">
        <v>13285351554</v>
      </c>
      <c r="J21" s="111">
        <v>2113075321</v>
      </c>
      <c r="K21" s="111">
        <v>3647939133</v>
      </c>
      <c r="L21" s="112">
        <v>9637412421</v>
      </c>
      <c r="M21" s="151" t="s">
        <v>91</v>
      </c>
      <c r="N21" s="96">
        <v>4.9431049850399535</v>
      </c>
      <c r="O21" s="97">
        <v>0.27458356056085437</v>
      </c>
      <c r="P21" s="113">
        <v>538256255</v>
      </c>
      <c r="Q21" s="113">
        <v>0</v>
      </c>
      <c r="R21" s="99"/>
      <c r="S21" s="100">
        <v>8332077832</v>
      </c>
      <c r="T21" s="151" t="s">
        <v>91</v>
      </c>
      <c r="U21" s="101">
        <v>8</v>
      </c>
      <c r="V21" s="149"/>
      <c r="W21" s="146"/>
    </row>
    <row r="22" spans="1:23" s="60" customFormat="1" ht="15.75" customHeight="1" x14ac:dyDescent="0.2">
      <c r="A22" s="154"/>
      <c r="B22" s="157"/>
      <c r="C22" s="108" t="s">
        <v>37</v>
      </c>
      <c r="D22" s="109">
        <v>0.12</v>
      </c>
      <c r="E22" s="91">
        <v>95</v>
      </c>
      <c r="F22" s="92">
        <v>41274</v>
      </c>
      <c r="G22" s="110" t="s">
        <v>18</v>
      </c>
      <c r="H22" s="111">
        <v>1035731419.6</v>
      </c>
      <c r="I22" s="111">
        <v>2247999670.8099999</v>
      </c>
      <c r="J22" s="111">
        <v>239238862.75</v>
      </c>
      <c r="K22" s="111">
        <v>461859776.30000001</v>
      </c>
      <c r="L22" s="112">
        <v>931094398.13999999</v>
      </c>
      <c r="M22" s="151"/>
      <c r="N22" s="96">
        <v>4.3292774747985634</v>
      </c>
      <c r="O22" s="97">
        <v>0.20545366723011244</v>
      </c>
      <c r="P22" s="113">
        <v>380008402.13999999</v>
      </c>
      <c r="Q22" s="113">
        <v>314984489.16000003</v>
      </c>
      <c r="R22" s="99">
        <v>1.2064352856021756</v>
      </c>
      <c r="S22" s="100">
        <v>796492556.85000002</v>
      </c>
      <c r="T22" s="151"/>
      <c r="U22" s="101">
        <v>18</v>
      </c>
      <c r="V22" s="149"/>
      <c r="W22" s="146"/>
    </row>
    <row r="23" spans="1:23" s="60" customFormat="1" ht="15.75" customHeight="1" thickBot="1" x14ac:dyDescent="0.25">
      <c r="A23" s="155"/>
      <c r="B23" s="158"/>
      <c r="C23" s="114" t="s">
        <v>38</v>
      </c>
      <c r="D23" s="115">
        <v>0.09</v>
      </c>
      <c r="E23" s="77">
        <v>106</v>
      </c>
      <c r="F23" s="78">
        <v>41274</v>
      </c>
      <c r="G23" s="116" t="s">
        <v>18</v>
      </c>
      <c r="H23" s="117">
        <v>1115662915</v>
      </c>
      <c r="I23" s="117">
        <v>1231632754</v>
      </c>
      <c r="J23" s="117">
        <v>238668431</v>
      </c>
      <c r="K23" s="117">
        <v>320453602</v>
      </c>
      <c r="L23" s="118">
        <v>765781467</v>
      </c>
      <c r="M23" s="152"/>
      <c r="N23" s="83">
        <v>4.6745307300402876</v>
      </c>
      <c r="O23" s="84">
        <v>0.2601860018412599</v>
      </c>
      <c r="P23" s="119">
        <v>293535648</v>
      </c>
      <c r="Q23" s="119">
        <v>137243882</v>
      </c>
      <c r="R23" s="86">
        <v>2.1387885836688882</v>
      </c>
      <c r="S23" s="87">
        <v>876994484</v>
      </c>
      <c r="T23" s="152"/>
      <c r="U23" s="88">
        <v>40</v>
      </c>
      <c r="V23" s="150"/>
      <c r="W23" s="147"/>
    </row>
    <row r="24" spans="1:23" ht="15.75" customHeight="1" x14ac:dyDescent="0.2">
      <c r="A24" s="162">
        <v>6</v>
      </c>
      <c r="B24" s="165" t="s">
        <v>69</v>
      </c>
      <c r="C24" s="61" t="s">
        <v>70</v>
      </c>
      <c r="D24" s="62">
        <v>0.6</v>
      </c>
      <c r="E24" s="63" t="s">
        <v>73</v>
      </c>
      <c r="F24" s="64">
        <v>41274</v>
      </c>
      <c r="G24" s="65" t="s">
        <v>18</v>
      </c>
      <c r="H24" s="66">
        <v>150807122546.19</v>
      </c>
      <c r="I24" s="66">
        <v>203194660376.64001</v>
      </c>
      <c r="J24" s="66">
        <v>77785716985.270004</v>
      </c>
      <c r="K24" s="66">
        <v>86314333226.149994</v>
      </c>
      <c r="L24" s="66">
        <v>116880327150.49001</v>
      </c>
      <c r="M24" s="67" t="s">
        <v>91</v>
      </c>
      <c r="N24" s="68">
        <v>1.9387508194434693</v>
      </c>
      <c r="O24" s="69">
        <v>0.42478642433889963</v>
      </c>
      <c r="P24" s="70">
        <v>18722979184.669998</v>
      </c>
      <c r="Q24" s="70">
        <v>14590122637.610001</v>
      </c>
      <c r="R24" s="71">
        <v>1.2832640033063492</v>
      </c>
      <c r="S24" s="72">
        <v>73021405560.919998</v>
      </c>
      <c r="T24" s="67" t="s">
        <v>91</v>
      </c>
      <c r="U24" s="73">
        <v>1273</v>
      </c>
      <c r="V24" s="168" t="s">
        <v>91</v>
      </c>
      <c r="W24" s="142" t="s">
        <v>19</v>
      </c>
    </row>
    <row r="25" spans="1:23" ht="15.75" customHeight="1" x14ac:dyDescent="0.2">
      <c r="A25" s="163"/>
      <c r="B25" s="166"/>
      <c r="C25" s="89" t="s">
        <v>71</v>
      </c>
      <c r="D25" s="90">
        <v>0.3</v>
      </c>
      <c r="E25" s="91">
        <v>39</v>
      </c>
      <c r="F25" s="92">
        <v>41274</v>
      </c>
      <c r="G25" s="93" t="s">
        <v>18</v>
      </c>
      <c r="H25" s="94">
        <v>4544222268</v>
      </c>
      <c r="I25" s="94">
        <v>6687918907</v>
      </c>
      <c r="J25" s="94">
        <v>2936245829</v>
      </c>
      <c r="K25" s="94">
        <v>4153617051</v>
      </c>
      <c r="L25" s="95">
        <v>2271300572</v>
      </c>
      <c r="M25" s="151" t="s">
        <v>91</v>
      </c>
      <c r="N25" s="96">
        <v>1.5476300462034644</v>
      </c>
      <c r="O25" s="97">
        <v>0.62106271154881398</v>
      </c>
      <c r="P25" s="98">
        <v>770756704</v>
      </c>
      <c r="Q25" s="98">
        <v>600380828</v>
      </c>
      <c r="R25" s="99">
        <v>1.283779674590142</v>
      </c>
      <c r="S25" s="100">
        <v>1607976439</v>
      </c>
      <c r="T25" s="151" t="s">
        <v>91</v>
      </c>
      <c r="U25" s="101">
        <v>54</v>
      </c>
      <c r="V25" s="169"/>
      <c r="W25" s="144"/>
    </row>
    <row r="26" spans="1:23" ht="15.75" customHeight="1" thickBot="1" x14ac:dyDescent="0.25">
      <c r="A26" s="164"/>
      <c r="B26" s="167"/>
      <c r="C26" s="75" t="s">
        <v>72</v>
      </c>
      <c r="D26" s="76">
        <v>0.1</v>
      </c>
      <c r="E26" s="77" t="s">
        <v>80</v>
      </c>
      <c r="F26" s="78">
        <v>41274</v>
      </c>
      <c r="G26" s="79" t="s">
        <v>18</v>
      </c>
      <c r="H26" s="80">
        <v>1404484863</v>
      </c>
      <c r="I26" s="80">
        <v>1711996862</v>
      </c>
      <c r="J26" s="80">
        <v>528555946</v>
      </c>
      <c r="K26" s="80">
        <v>1011910804</v>
      </c>
      <c r="L26" s="81">
        <v>698495530</v>
      </c>
      <c r="M26" s="152"/>
      <c r="N26" s="102">
        <v>2.6572113579060939</v>
      </c>
      <c r="O26" s="84">
        <v>0.59107047825885561</v>
      </c>
      <c r="P26" s="85">
        <v>153223397</v>
      </c>
      <c r="Q26" s="85">
        <v>249111423</v>
      </c>
      <c r="R26" s="86">
        <v>0.61507977095052768</v>
      </c>
      <c r="S26" s="87">
        <v>875928917</v>
      </c>
      <c r="T26" s="152"/>
      <c r="U26" s="88">
        <v>18</v>
      </c>
      <c r="V26" s="170"/>
      <c r="W26" s="143"/>
    </row>
    <row r="27" spans="1:23" ht="15.75" customHeight="1" x14ac:dyDescent="0.2">
      <c r="A27" s="162">
        <v>7</v>
      </c>
      <c r="B27" s="190" t="s">
        <v>24</v>
      </c>
      <c r="C27" s="61" t="s">
        <v>25</v>
      </c>
      <c r="D27" s="62">
        <v>0.6</v>
      </c>
      <c r="E27" s="63">
        <v>33</v>
      </c>
      <c r="F27" s="64">
        <v>41274</v>
      </c>
      <c r="G27" s="65" t="s">
        <v>18</v>
      </c>
      <c r="H27" s="66">
        <v>5752917102.1599998</v>
      </c>
      <c r="I27" s="66">
        <v>7275447617.0200005</v>
      </c>
      <c r="J27" s="66">
        <v>2697813004.48</v>
      </c>
      <c r="K27" s="66">
        <v>3075487004.48</v>
      </c>
      <c r="L27" s="66">
        <v>4199960612.5400004</v>
      </c>
      <c r="M27" s="67" t="s">
        <v>91</v>
      </c>
      <c r="N27" s="68">
        <v>2.1324373085186705</v>
      </c>
      <c r="O27" s="69">
        <v>0.42272134532111572</v>
      </c>
      <c r="P27" s="70">
        <v>444126915.70999998</v>
      </c>
      <c r="Q27" s="70">
        <v>376203840.20999998</v>
      </c>
      <c r="R27" s="71">
        <v>1.1805485969044995</v>
      </c>
      <c r="S27" s="72">
        <v>3055104097.6799998</v>
      </c>
      <c r="T27" s="67" t="s">
        <v>91</v>
      </c>
      <c r="U27" s="73">
        <v>104</v>
      </c>
      <c r="V27" s="168" t="s">
        <v>91</v>
      </c>
      <c r="W27" s="142" t="s">
        <v>19</v>
      </c>
    </row>
    <row r="28" spans="1:23" ht="15.75" customHeight="1" x14ac:dyDescent="0.2">
      <c r="A28" s="163"/>
      <c r="B28" s="191"/>
      <c r="C28" s="89" t="s">
        <v>26</v>
      </c>
      <c r="D28" s="90">
        <v>0.34499999999999997</v>
      </c>
      <c r="E28" s="91" t="s">
        <v>28</v>
      </c>
      <c r="F28" s="92">
        <v>41274</v>
      </c>
      <c r="G28" s="93" t="s">
        <v>18</v>
      </c>
      <c r="H28" s="94">
        <v>12048000448.370001</v>
      </c>
      <c r="I28" s="94">
        <v>15020847664.67</v>
      </c>
      <c r="J28" s="94">
        <v>4966319069.1400003</v>
      </c>
      <c r="K28" s="94">
        <v>7014986790.3100004</v>
      </c>
      <c r="L28" s="95">
        <v>7456031610.4499998</v>
      </c>
      <c r="M28" s="151" t="s">
        <v>91</v>
      </c>
      <c r="N28" s="96">
        <v>2.4259416845032291</v>
      </c>
      <c r="O28" s="97">
        <v>0.46701670550921709</v>
      </c>
      <c r="P28" s="98">
        <v>-666297345.45000005</v>
      </c>
      <c r="Q28" s="98">
        <v>-7402852.5599999996</v>
      </c>
      <c r="R28" s="99"/>
      <c r="S28" s="100">
        <v>7081681379.2299995</v>
      </c>
      <c r="T28" s="151" t="s">
        <v>91</v>
      </c>
      <c r="U28" s="101">
        <v>103</v>
      </c>
      <c r="V28" s="169"/>
      <c r="W28" s="144"/>
    </row>
    <row r="29" spans="1:23" ht="19.5" customHeight="1" thickBot="1" x14ac:dyDescent="0.25">
      <c r="A29" s="164"/>
      <c r="B29" s="192"/>
      <c r="C29" s="75" t="s">
        <v>27</v>
      </c>
      <c r="D29" s="76">
        <v>5.5E-2</v>
      </c>
      <c r="E29" s="77" t="s">
        <v>29</v>
      </c>
      <c r="F29" s="78">
        <v>41274</v>
      </c>
      <c r="G29" s="79" t="s">
        <v>18</v>
      </c>
      <c r="H29" s="80">
        <v>1463355993</v>
      </c>
      <c r="I29" s="80">
        <v>1879891639</v>
      </c>
      <c r="J29" s="80">
        <v>873117635</v>
      </c>
      <c r="K29" s="80">
        <v>873117635</v>
      </c>
      <c r="L29" s="81">
        <v>1006774004</v>
      </c>
      <c r="M29" s="152"/>
      <c r="N29" s="102">
        <v>1.6760124115463548</v>
      </c>
      <c r="O29" s="84">
        <v>0.46445104435086004</v>
      </c>
      <c r="P29" s="85">
        <v>506400828</v>
      </c>
      <c r="Q29" s="85">
        <v>77773412</v>
      </c>
      <c r="R29" s="86">
        <v>6.5112332733968259</v>
      </c>
      <c r="S29" s="87">
        <v>590238358</v>
      </c>
      <c r="T29" s="152"/>
      <c r="U29" s="88">
        <v>13</v>
      </c>
      <c r="V29" s="170"/>
      <c r="W29" s="143"/>
    </row>
    <row r="30" spans="1:23" ht="15.75" customHeight="1" x14ac:dyDescent="0.2">
      <c r="A30" s="153">
        <v>8</v>
      </c>
      <c r="B30" s="177" t="s">
        <v>30</v>
      </c>
      <c r="C30" s="61" t="s">
        <v>31</v>
      </c>
      <c r="D30" s="62">
        <v>0.6</v>
      </c>
      <c r="E30" s="63">
        <v>32</v>
      </c>
      <c r="F30" s="64">
        <v>41274</v>
      </c>
      <c r="G30" s="65" t="s">
        <v>18</v>
      </c>
      <c r="H30" s="66">
        <v>14162220069</v>
      </c>
      <c r="I30" s="66">
        <v>15723097645</v>
      </c>
      <c r="J30" s="66">
        <v>2611032524</v>
      </c>
      <c r="K30" s="66">
        <v>2611032524</v>
      </c>
      <c r="L30" s="66">
        <v>11298171000</v>
      </c>
      <c r="M30" s="67" t="s">
        <v>91</v>
      </c>
      <c r="N30" s="68">
        <v>5.4239922095279116</v>
      </c>
      <c r="O30" s="69">
        <v>0.16606349352732777</v>
      </c>
      <c r="P30" s="70">
        <v>4885112000</v>
      </c>
      <c r="Q30" s="70">
        <v>5928632000</v>
      </c>
      <c r="R30" s="71">
        <v>0.82398637662111596</v>
      </c>
      <c r="S30" s="72">
        <v>11551187545</v>
      </c>
      <c r="T30" s="67" t="s">
        <v>91</v>
      </c>
      <c r="U30" s="73">
        <v>161</v>
      </c>
      <c r="V30" s="168" t="s">
        <v>91</v>
      </c>
      <c r="W30" s="142" t="s">
        <v>19</v>
      </c>
    </row>
    <row r="31" spans="1:23" ht="15.75" customHeight="1" thickBot="1" x14ac:dyDescent="0.25">
      <c r="A31" s="155"/>
      <c r="B31" s="178"/>
      <c r="C31" s="75" t="s">
        <v>32</v>
      </c>
      <c r="D31" s="76">
        <v>0.4</v>
      </c>
      <c r="E31" s="77">
        <v>23</v>
      </c>
      <c r="F31" s="78">
        <v>41274</v>
      </c>
      <c r="G31" s="79" t="s">
        <v>18</v>
      </c>
      <c r="H31" s="80">
        <v>352176211.49000001</v>
      </c>
      <c r="I31" s="80">
        <v>352176211.49000001</v>
      </c>
      <c r="J31" s="80">
        <v>219327113</v>
      </c>
      <c r="K31" s="80">
        <v>219327113</v>
      </c>
      <c r="L31" s="81">
        <v>132849098.48999999</v>
      </c>
      <c r="M31" s="82" t="s">
        <v>91</v>
      </c>
      <c r="N31" s="83">
        <v>1.6057121560251422</v>
      </c>
      <c r="O31" s="84">
        <v>0.6227766267121303</v>
      </c>
      <c r="P31" s="85">
        <v>129283059</v>
      </c>
      <c r="Q31" s="85">
        <v>1818276</v>
      </c>
      <c r="R31" s="86">
        <v>71.101999366432821</v>
      </c>
      <c r="S31" s="87">
        <v>132849098.49000001</v>
      </c>
      <c r="T31" s="82" t="s">
        <v>91</v>
      </c>
      <c r="U31" s="88">
        <v>2</v>
      </c>
      <c r="V31" s="170"/>
      <c r="W31" s="143"/>
    </row>
    <row r="32" spans="1:23" x14ac:dyDescent="0.2">
      <c r="O32" s="127"/>
    </row>
    <row r="33" spans="1:19" ht="12.75" customHeight="1" x14ac:dyDescent="0.2">
      <c r="A33" s="137" t="s">
        <v>90</v>
      </c>
      <c r="B33" s="137"/>
      <c r="C33" s="137"/>
      <c r="D33" s="137"/>
      <c r="E33" s="137"/>
      <c r="F33" s="137"/>
      <c r="G33" s="137"/>
      <c r="H33" s="137"/>
    </row>
    <row r="34" spans="1:19" ht="12.75" customHeight="1" x14ac:dyDescent="0.2">
      <c r="A34" s="137"/>
      <c r="B34" s="137"/>
      <c r="C34" s="137"/>
      <c r="D34" s="137"/>
      <c r="E34" s="137"/>
      <c r="F34" s="137"/>
      <c r="G34" s="137"/>
      <c r="H34" s="137"/>
      <c r="S34" s="74"/>
    </row>
    <row r="35" spans="1:19" ht="12.75" customHeight="1" x14ac:dyDescent="0.2">
      <c r="A35" s="131"/>
      <c r="B35" s="131"/>
      <c r="C35" s="131"/>
      <c r="D35" s="131"/>
      <c r="E35" s="131"/>
      <c r="F35" s="131"/>
      <c r="G35" s="131"/>
      <c r="H35" s="131"/>
      <c r="S35" s="74"/>
    </row>
    <row r="36" spans="1:19" ht="12.75" customHeight="1" x14ac:dyDescent="0.2">
      <c r="A36" s="131"/>
      <c r="B36" s="131"/>
      <c r="C36" s="131"/>
      <c r="D36" s="131"/>
      <c r="E36" s="131"/>
      <c r="F36" s="131"/>
      <c r="G36" s="131"/>
      <c r="H36" s="131"/>
      <c r="S36" s="74"/>
    </row>
    <row r="39" spans="1:19" x14ac:dyDescent="0.2">
      <c r="E39" s="138"/>
      <c r="F39" s="138"/>
      <c r="G39" s="138"/>
      <c r="H39" s="138"/>
      <c r="K39" s="134"/>
      <c r="L39" s="134"/>
      <c r="M39" s="134"/>
    </row>
    <row r="40" spans="1:19" ht="12.75" customHeight="1" x14ac:dyDescent="0.2">
      <c r="E40" s="136"/>
      <c r="F40" s="136"/>
      <c r="G40" s="136"/>
      <c r="H40" s="136"/>
      <c r="K40" s="135"/>
      <c r="L40" s="135"/>
      <c r="M40" s="135"/>
    </row>
  </sheetData>
  <sheetProtection formatCells="0" formatColumns="0" formatRows="0" insertColumns="0" insertRows="0" insertHyperlinks="0" deleteColumns="0" deleteRows="0" sort="0" autoFilter="0" pivotTables="0"/>
  <customSheetViews>
    <customSheetView guid="{7CE603EF-9517-4873-9845-50C196611FF5}" scale="70" hiddenRows="1" hiddenColumns="1">
      <pane xSplit="2" ySplit="4" topLeftCell="T27" activePane="bottomRight" state="frozen"/>
      <selection pane="bottomRight" activeCell="W33" sqref="W33"/>
      <pageMargins left="0.75" right="0.75" top="1" bottom="1" header="0" footer="0"/>
      <pageSetup orientation="portrait" r:id="rId1"/>
      <headerFooter alignWithMargins="0"/>
    </customSheetView>
  </customSheetViews>
  <mergeCells count="67">
    <mergeCell ref="A1:W1"/>
    <mergeCell ref="T28:T29"/>
    <mergeCell ref="V27:V29"/>
    <mergeCell ref="E4:E5"/>
    <mergeCell ref="A27:A29"/>
    <mergeCell ref="B27:B29"/>
    <mergeCell ref="M28:M29"/>
    <mergeCell ref="L4:M4"/>
    <mergeCell ref="B4:B5"/>
    <mergeCell ref="U4:V4"/>
    <mergeCell ref="V20:V23"/>
    <mergeCell ref="A6:A7"/>
    <mergeCell ref="B6:B7"/>
    <mergeCell ref="A4:A5"/>
    <mergeCell ref="D4:D5"/>
    <mergeCell ref="F4:F5"/>
    <mergeCell ref="V30:V31"/>
    <mergeCell ref="B30:B31"/>
    <mergeCell ref="P4:R4"/>
    <mergeCell ref="S4:T4"/>
    <mergeCell ref="O4:O5"/>
    <mergeCell ref="N4:N5"/>
    <mergeCell ref="H4:I4"/>
    <mergeCell ref="J4:K4"/>
    <mergeCell ref="V6:V7"/>
    <mergeCell ref="A30:A31"/>
    <mergeCell ref="B20:B23"/>
    <mergeCell ref="A20:A23"/>
    <mergeCell ref="M21:M23"/>
    <mergeCell ref="T21:T23"/>
    <mergeCell ref="M25:M26"/>
    <mergeCell ref="T25:T26"/>
    <mergeCell ref="A24:A26"/>
    <mergeCell ref="B24:B26"/>
    <mergeCell ref="V24:V26"/>
    <mergeCell ref="A8:A10"/>
    <mergeCell ref="B8:B10"/>
    <mergeCell ref="V8:V10"/>
    <mergeCell ref="M9:M10"/>
    <mergeCell ref="T9:T10"/>
    <mergeCell ref="A16:A19"/>
    <mergeCell ref="B16:B19"/>
    <mergeCell ref="V16:V19"/>
    <mergeCell ref="M17:M19"/>
    <mergeCell ref="T17:T19"/>
    <mergeCell ref="W24:W26"/>
    <mergeCell ref="W27:W29"/>
    <mergeCell ref="W30:W31"/>
    <mergeCell ref="W16:W19"/>
    <mergeCell ref="W20:W23"/>
    <mergeCell ref="W4:W5"/>
    <mergeCell ref="A2:W2"/>
    <mergeCell ref="W6:W7"/>
    <mergeCell ref="W8:W10"/>
    <mergeCell ref="W11:W15"/>
    <mergeCell ref="V11:V15"/>
    <mergeCell ref="M12:M15"/>
    <mergeCell ref="T12:T15"/>
    <mergeCell ref="A11:A15"/>
    <mergeCell ref="B11:B15"/>
    <mergeCell ref="C4:C5"/>
    <mergeCell ref="G4:G5"/>
    <mergeCell ref="K39:M39"/>
    <mergeCell ref="K40:M40"/>
    <mergeCell ref="E40:H40"/>
    <mergeCell ref="A33:H34"/>
    <mergeCell ref="E39:H39"/>
  </mergeCells>
  <phoneticPr fontId="0" type="noConversion"/>
  <pageMargins left="0.55118110236220474" right="0.55118110236220474" top="0.98425196850393704" bottom="0.98425196850393704" header="0" footer="0"/>
  <pageSetup scale="4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8"/>
  <sheetViews>
    <sheetView topLeftCell="A4" zoomScaleNormal="100" workbookViewId="0">
      <selection activeCell="D17" sqref="D17:E18"/>
    </sheetView>
  </sheetViews>
  <sheetFormatPr baseColWidth="10" defaultColWidth="11.5703125" defaultRowHeight="15" customHeight="1" x14ac:dyDescent="0.2"/>
  <cols>
    <col min="2" max="2" width="3.7109375" customWidth="1"/>
    <col min="3" max="3" width="4" style="21" bestFit="1" customWidth="1"/>
    <col min="4" max="4" width="52.85546875" style="22" bestFit="1" customWidth="1"/>
    <col min="5" max="5" width="33.140625" customWidth="1"/>
    <col min="6" max="6" width="3.85546875" customWidth="1"/>
  </cols>
  <sheetData>
    <row r="2" spans="2:6" ht="128.25" customHeight="1" thickBot="1" x14ac:dyDescent="0.25">
      <c r="B2" s="200" t="s">
        <v>92</v>
      </c>
      <c r="C2" s="201"/>
      <c r="D2" s="201"/>
      <c r="E2" s="201"/>
      <c r="F2" s="201"/>
    </row>
    <row r="3" spans="2:6" ht="42" x14ac:dyDescent="0.2">
      <c r="B3" s="25"/>
      <c r="C3" s="32" t="s">
        <v>15</v>
      </c>
      <c r="D3" s="34" t="s">
        <v>89</v>
      </c>
      <c r="E3" s="33" t="s">
        <v>0</v>
      </c>
      <c r="F3" s="26"/>
    </row>
    <row r="4" spans="2:6" x14ac:dyDescent="0.2">
      <c r="B4" s="27"/>
      <c r="C4" s="35">
        <v>1</v>
      </c>
      <c r="D4" s="36" t="s">
        <v>41</v>
      </c>
      <c r="E4" s="37" t="s">
        <v>19</v>
      </c>
      <c r="F4" s="28"/>
    </row>
    <row r="5" spans="2:6" x14ac:dyDescent="0.2">
      <c r="B5" s="27"/>
      <c r="C5" s="35">
        <v>2</v>
      </c>
      <c r="D5" s="36" t="s">
        <v>54</v>
      </c>
      <c r="E5" s="37" t="s">
        <v>19</v>
      </c>
      <c r="F5" s="28"/>
    </row>
    <row r="6" spans="2:6" x14ac:dyDescent="0.2">
      <c r="B6" s="27"/>
      <c r="C6" s="35">
        <v>3</v>
      </c>
      <c r="D6" s="36" t="s">
        <v>58</v>
      </c>
      <c r="E6" s="37" t="s">
        <v>19</v>
      </c>
      <c r="F6" s="28"/>
    </row>
    <row r="7" spans="2:6" x14ac:dyDescent="0.2">
      <c r="B7" s="27"/>
      <c r="C7" s="35">
        <v>4</v>
      </c>
      <c r="D7" s="36" t="s">
        <v>44</v>
      </c>
      <c r="E7" s="130" t="s">
        <v>85</v>
      </c>
      <c r="F7" s="28"/>
    </row>
    <row r="8" spans="2:6" x14ac:dyDescent="0.2">
      <c r="B8" s="27"/>
      <c r="C8" s="35">
        <v>5</v>
      </c>
      <c r="D8" s="129" t="s">
        <v>35</v>
      </c>
      <c r="E8" s="37" t="s">
        <v>19</v>
      </c>
      <c r="F8" s="28"/>
    </row>
    <row r="9" spans="2:6" x14ac:dyDescent="0.2">
      <c r="B9" s="27"/>
      <c r="C9" s="35">
        <v>6</v>
      </c>
      <c r="D9" s="129" t="s">
        <v>69</v>
      </c>
      <c r="E9" s="37" t="s">
        <v>19</v>
      </c>
      <c r="F9" s="28"/>
    </row>
    <row r="10" spans="2:6" x14ac:dyDescent="0.2">
      <c r="B10" s="27"/>
      <c r="C10" s="35">
        <v>7</v>
      </c>
      <c r="D10" s="129" t="s">
        <v>24</v>
      </c>
      <c r="E10" s="37" t="s">
        <v>19</v>
      </c>
      <c r="F10" s="28"/>
    </row>
    <row r="11" spans="2:6" x14ac:dyDescent="0.2">
      <c r="B11" s="27"/>
      <c r="C11" s="35">
        <v>8</v>
      </c>
      <c r="D11" s="129" t="s">
        <v>30</v>
      </c>
      <c r="E11" s="37" t="s">
        <v>19</v>
      </c>
      <c r="F11" s="28"/>
    </row>
    <row r="12" spans="2:6" ht="15" customHeight="1" thickBot="1" x14ac:dyDescent="0.25">
      <c r="B12" s="29"/>
      <c r="C12" s="23"/>
      <c r="D12" s="24"/>
      <c r="E12" s="30"/>
      <c r="F12" s="31"/>
    </row>
    <row r="17" spans="4:5" ht="15" customHeight="1" x14ac:dyDescent="0.2">
      <c r="D17" s="132"/>
      <c r="E17" s="132"/>
    </row>
    <row r="18" spans="4:5" ht="15" customHeight="1" x14ac:dyDescent="0.2">
      <c r="D18" s="133"/>
      <c r="E18" s="133"/>
    </row>
  </sheetData>
  <mergeCells count="1">
    <mergeCell ref="B2:F2"/>
  </mergeCells>
  <conditionalFormatting sqref="E4:E11">
    <cfRule type="containsText" dxfId="2" priority="4" operator="containsText" text="pendiente">
      <formula>NOT(ISERROR(SEARCH("pendiente",E4)))</formula>
    </cfRule>
    <cfRule type="containsText" dxfId="1" priority="5" operator="containsText" text="no HÁBIL">
      <formula>NOT(ISERROR(SEARCH("no HÁBIL",E4)))</formula>
    </cfRule>
    <cfRule type="containsText" dxfId="0" priority="6" operator="containsText" text="HÁBIL">
      <formula>NOT(ISERROR(SEARCH("HÁBIL",E4)))</formula>
    </cfRule>
  </conditionalFormatting>
  <printOptions horizontalCentered="1" verticalCentered="1"/>
  <pageMargins left="2.2834645669291338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B1:G86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3.5" x14ac:dyDescent="0.25"/>
  <cols>
    <col min="1" max="1" width="0.85546875" style="9" customWidth="1"/>
    <col min="2" max="2" width="24.28515625" style="2" customWidth="1"/>
    <col min="3" max="3" width="21" style="4" customWidth="1"/>
    <col min="4" max="4" width="22.42578125" style="16" customWidth="1"/>
    <col min="5" max="5" width="51.140625" style="12" customWidth="1"/>
    <col min="6" max="6" width="42.42578125" style="12" customWidth="1"/>
    <col min="7" max="7" width="57.7109375" style="12" customWidth="1"/>
    <col min="8" max="16384" width="11.42578125" style="9"/>
  </cols>
  <sheetData>
    <row r="1" spans="2:7" s="17" customFormat="1" ht="18" x14ac:dyDescent="0.25">
      <c r="B1" s="202" t="s">
        <v>9</v>
      </c>
      <c r="C1" s="203"/>
      <c r="D1" s="203"/>
      <c r="E1" s="203"/>
      <c r="F1" s="203"/>
      <c r="G1" s="203"/>
    </row>
    <row r="2" spans="2:7" s="17" customFormat="1" ht="18" x14ac:dyDescent="0.25">
      <c r="B2" s="204" t="s">
        <v>13</v>
      </c>
      <c r="C2" s="205"/>
      <c r="D2" s="205"/>
      <c r="E2" s="205"/>
      <c r="F2" s="205"/>
      <c r="G2" s="205"/>
    </row>
    <row r="3" spans="2:7" s="17" customFormat="1" ht="18" x14ac:dyDescent="0.25">
      <c r="B3" s="206" t="s">
        <v>10</v>
      </c>
      <c r="C3" s="207"/>
      <c r="D3" s="207"/>
      <c r="E3" s="207"/>
      <c r="F3" s="207"/>
      <c r="G3" s="207"/>
    </row>
    <row r="4" spans="2:7" ht="6" customHeight="1" x14ac:dyDescent="0.25">
      <c r="B4" s="19"/>
      <c r="C4" s="18"/>
      <c r="D4" s="15"/>
      <c r="E4" s="10"/>
      <c r="F4" s="10"/>
      <c r="G4" s="10"/>
    </row>
    <row r="5" spans="2:7" x14ac:dyDescent="0.2">
      <c r="B5" s="13" t="s">
        <v>6</v>
      </c>
      <c r="C5" s="13" t="s">
        <v>12</v>
      </c>
      <c r="D5" s="11" t="s">
        <v>5</v>
      </c>
      <c r="E5" s="11" t="s">
        <v>7</v>
      </c>
      <c r="F5" s="11" t="s">
        <v>11</v>
      </c>
      <c r="G5" s="11" t="s">
        <v>8</v>
      </c>
    </row>
    <row r="6" spans="2:7" s="1" customFormat="1" ht="96.75" customHeight="1" x14ac:dyDescent="0.2">
      <c r="B6" s="5" t="e">
        <f>+'Capacidad Financiera'!#REF!</f>
        <v>#REF!</v>
      </c>
      <c r="C6" s="5"/>
      <c r="D6" s="6" t="e">
        <f>+'Capacidad Financiera'!#REF!</f>
        <v>#REF!</v>
      </c>
      <c r="E6" s="5" t="e">
        <f>+'Capacidad Financiera'!#REF!</f>
        <v>#REF!</v>
      </c>
      <c r="F6" s="5" t="e">
        <f>+'Capacidad Financiera'!#REF!</f>
        <v>#REF!</v>
      </c>
      <c r="G6" s="5" t="e">
        <f>+#REF!</f>
        <v>#REF!</v>
      </c>
    </row>
    <row r="7" spans="2:7" s="1" customFormat="1" ht="129.75" customHeight="1" x14ac:dyDescent="0.2">
      <c r="B7" s="5" t="e">
        <f>+'Capacidad Financiera'!#REF!</f>
        <v>#REF!</v>
      </c>
      <c r="C7" s="5"/>
      <c r="D7" s="6" t="e">
        <f>+'Capacidad Financiera'!#REF!</f>
        <v>#REF!</v>
      </c>
      <c r="E7" s="5" t="e">
        <f>+'Capacidad Financiera'!#REF!</f>
        <v>#REF!</v>
      </c>
      <c r="F7" s="5" t="e">
        <f>+'Capacidad Financiera'!#REF!</f>
        <v>#REF!</v>
      </c>
      <c r="G7" s="6" t="e">
        <f>+#REF!</f>
        <v>#REF!</v>
      </c>
    </row>
    <row r="8" spans="2:7" s="1" customFormat="1" ht="69" customHeight="1" x14ac:dyDescent="0.2">
      <c r="B8" s="5" t="e">
        <f>+B7</f>
        <v>#REF!</v>
      </c>
      <c r="C8" s="5"/>
      <c r="D8" s="6" t="e">
        <f>+'Capacidad Financiera'!#REF!</f>
        <v>#REF!</v>
      </c>
      <c r="E8" s="6" t="e">
        <f>+'Capacidad Financiera'!#REF!</f>
        <v>#REF!</v>
      </c>
      <c r="F8" s="7" t="e">
        <f>+'Capacidad Financiera'!#REF!</f>
        <v>#REF!</v>
      </c>
      <c r="G8" s="6" t="e">
        <f>+#REF!</f>
        <v>#REF!</v>
      </c>
    </row>
    <row r="9" spans="2:7" s="1" customFormat="1" ht="69" customHeight="1" x14ac:dyDescent="0.2">
      <c r="B9" s="5" t="e">
        <f>+B8</f>
        <v>#REF!</v>
      </c>
      <c r="C9" s="5"/>
      <c r="D9" s="6" t="e">
        <f>+'Capacidad Financiera'!#REF!</f>
        <v>#REF!</v>
      </c>
      <c r="E9" s="6" t="e">
        <f>+'Capacidad Financiera'!#REF!</f>
        <v>#REF!</v>
      </c>
      <c r="F9" s="7" t="e">
        <f>+'Capacidad Financiera'!#REF!</f>
        <v>#REF!</v>
      </c>
      <c r="G9" s="6" t="e">
        <f>+#REF!</f>
        <v>#REF!</v>
      </c>
    </row>
    <row r="10" spans="2:7" s="1" customFormat="1" ht="71.25" customHeight="1" x14ac:dyDescent="0.2">
      <c r="B10" s="5" t="e">
        <f>+B9</f>
        <v>#REF!</v>
      </c>
      <c r="C10" s="5"/>
      <c r="D10" s="6" t="e">
        <f>+'Capacidad Financiera'!#REF!</f>
        <v>#REF!</v>
      </c>
      <c r="E10" s="6" t="e">
        <f>+'Capacidad Financiera'!#REF!</f>
        <v>#REF!</v>
      </c>
      <c r="F10" s="7" t="e">
        <f>+'Capacidad Financiera'!#REF!</f>
        <v>#REF!</v>
      </c>
      <c r="G10" s="6" t="e">
        <f>+#REF!</f>
        <v>#REF!</v>
      </c>
    </row>
    <row r="11" spans="2:7" s="1" customFormat="1" x14ac:dyDescent="0.2">
      <c r="B11" s="5" t="e">
        <f>+'Capacidad Financiera'!#REF!</f>
        <v>#REF!</v>
      </c>
      <c r="C11" s="5"/>
      <c r="D11" s="6" t="e">
        <f>+'Capacidad Financiera'!#REF!</f>
        <v>#REF!</v>
      </c>
      <c r="E11" s="6" t="e">
        <f>+'Capacidad Financiera'!#REF!</f>
        <v>#REF!</v>
      </c>
      <c r="F11" s="7" t="e">
        <f>+'Capacidad Financiera'!#REF!</f>
        <v>#REF!</v>
      </c>
      <c r="G11" s="6" t="e">
        <f>+#REF!</f>
        <v>#REF!</v>
      </c>
    </row>
    <row r="12" spans="2:7" s="1" customFormat="1" x14ac:dyDescent="0.2">
      <c r="B12" s="5" t="e">
        <f>+B11</f>
        <v>#REF!</v>
      </c>
      <c r="C12" s="5"/>
      <c r="D12" s="6" t="e">
        <f>+'Capacidad Financiera'!#REF!</f>
        <v>#REF!</v>
      </c>
      <c r="E12" s="6" t="e">
        <f>+'Capacidad Financiera'!#REF!</f>
        <v>#REF!</v>
      </c>
      <c r="F12" s="6" t="e">
        <f>+'Capacidad Financiera'!#REF!</f>
        <v>#REF!</v>
      </c>
      <c r="G12" s="6" t="e">
        <f>+#REF!</f>
        <v>#REF!</v>
      </c>
    </row>
    <row r="13" spans="2:7" s="1" customFormat="1" x14ac:dyDescent="0.2">
      <c r="B13" s="5" t="e">
        <f>+B12</f>
        <v>#REF!</v>
      </c>
      <c r="C13" s="5"/>
      <c r="D13" s="6" t="e">
        <f>+'Capacidad Financiera'!#REF!</f>
        <v>#REF!</v>
      </c>
      <c r="E13" s="6" t="e">
        <f>+'Capacidad Financiera'!#REF!</f>
        <v>#REF!</v>
      </c>
      <c r="F13" s="6" t="e">
        <f>+'Capacidad Financiera'!#REF!</f>
        <v>#REF!</v>
      </c>
      <c r="G13" s="6" t="e">
        <f>+#REF!</f>
        <v>#REF!</v>
      </c>
    </row>
    <row r="14" spans="2:7" s="1" customFormat="1" x14ac:dyDescent="0.2">
      <c r="B14" s="5" t="e">
        <f>+B13</f>
        <v>#REF!</v>
      </c>
      <c r="C14" s="5"/>
      <c r="D14" s="6" t="e">
        <f>+'Capacidad Financiera'!#REF!</f>
        <v>#REF!</v>
      </c>
      <c r="E14" s="6" t="e">
        <f>+'Capacidad Financiera'!#REF!</f>
        <v>#REF!</v>
      </c>
      <c r="F14" s="6" t="e">
        <f>+'Capacidad Financiera'!#REF!</f>
        <v>#REF!</v>
      </c>
      <c r="G14" s="6" t="e">
        <f>+#REF!</f>
        <v>#REF!</v>
      </c>
    </row>
    <row r="15" spans="2:7" s="1" customFormat="1" x14ac:dyDescent="0.2">
      <c r="B15" s="5" t="e">
        <f>+'Capacidad Financiera'!#REF!</f>
        <v>#REF!</v>
      </c>
      <c r="C15" s="5"/>
      <c r="D15" s="6" t="e">
        <f>+'Capacidad Financiera'!#REF!</f>
        <v>#REF!</v>
      </c>
      <c r="E15" s="6" t="e">
        <f>+'Capacidad Financiera'!#REF!</f>
        <v>#REF!</v>
      </c>
      <c r="F15" s="6" t="e">
        <f>+'Capacidad Financiera'!#REF!</f>
        <v>#REF!</v>
      </c>
      <c r="G15" s="6" t="e">
        <f>+#REF!</f>
        <v>#REF!</v>
      </c>
    </row>
    <row r="16" spans="2:7" s="1" customFormat="1" x14ac:dyDescent="0.2">
      <c r="B16" s="5" t="e">
        <f>+B15</f>
        <v>#REF!</v>
      </c>
      <c r="C16" s="5"/>
      <c r="D16" s="6" t="e">
        <f>+'Capacidad Financiera'!#REF!</f>
        <v>#REF!</v>
      </c>
      <c r="E16" s="6" t="e">
        <f>+'Capacidad Financiera'!#REF!</f>
        <v>#REF!</v>
      </c>
      <c r="F16" s="6" t="e">
        <f>+'Capacidad Financiera'!#REF!</f>
        <v>#REF!</v>
      </c>
      <c r="G16" s="6" t="e">
        <f>+#REF!</f>
        <v>#REF!</v>
      </c>
    </row>
    <row r="17" spans="2:7" s="1" customFormat="1" ht="107.25" customHeight="1" x14ac:dyDescent="0.2">
      <c r="B17" s="5" t="e">
        <f>+B16</f>
        <v>#REF!</v>
      </c>
      <c r="C17" s="5"/>
      <c r="D17" s="6" t="e">
        <f>+'Capacidad Financiera'!#REF!</f>
        <v>#REF!</v>
      </c>
      <c r="E17" s="6" t="e">
        <f>+'Capacidad Financiera'!#REF!</f>
        <v>#REF!</v>
      </c>
      <c r="F17" s="6" t="e">
        <f>+'Capacidad Financiera'!#REF!</f>
        <v>#REF!</v>
      </c>
      <c r="G17" s="6" t="e">
        <f>+#REF!</f>
        <v>#REF!</v>
      </c>
    </row>
    <row r="18" spans="2:7" s="1" customFormat="1" x14ac:dyDescent="0.2">
      <c r="B18" s="5" t="e">
        <f>+'Capacidad Financiera'!#REF!</f>
        <v>#REF!</v>
      </c>
      <c r="C18" s="5"/>
      <c r="D18" s="6" t="e">
        <f>+'Capacidad Financiera'!#REF!</f>
        <v>#REF!</v>
      </c>
      <c r="E18" s="6" t="e">
        <f>+'Capacidad Financiera'!#REF!</f>
        <v>#REF!</v>
      </c>
      <c r="F18" s="6" t="e">
        <f>+'Capacidad Financiera'!#REF!</f>
        <v>#REF!</v>
      </c>
      <c r="G18" s="6" t="e">
        <f>+#REF!</f>
        <v>#REF!</v>
      </c>
    </row>
    <row r="19" spans="2:7" s="1" customFormat="1" x14ac:dyDescent="0.2">
      <c r="B19" s="5" t="e">
        <f>+B18</f>
        <v>#REF!</v>
      </c>
      <c r="C19" s="5"/>
      <c r="D19" s="6" t="e">
        <f>+'Capacidad Financiera'!#REF!</f>
        <v>#REF!</v>
      </c>
      <c r="E19" s="6" t="e">
        <f>+'Capacidad Financiera'!#REF!</f>
        <v>#REF!</v>
      </c>
      <c r="F19" s="6" t="e">
        <f>+'Capacidad Financiera'!#REF!</f>
        <v>#REF!</v>
      </c>
      <c r="G19" s="6" t="e">
        <f>+#REF!</f>
        <v>#REF!</v>
      </c>
    </row>
    <row r="20" spans="2:7" s="1" customFormat="1" x14ac:dyDescent="0.2">
      <c r="B20" s="5" t="e">
        <f>+B19</f>
        <v>#REF!</v>
      </c>
      <c r="C20" s="5"/>
      <c r="D20" s="6" t="e">
        <f>+'Capacidad Financiera'!#REF!</f>
        <v>#REF!</v>
      </c>
      <c r="E20" s="6" t="e">
        <f>+'Capacidad Financiera'!#REF!</f>
        <v>#REF!</v>
      </c>
      <c r="F20" s="6" t="e">
        <f>+'Capacidad Financiera'!#REF!</f>
        <v>#REF!</v>
      </c>
      <c r="G20" s="6" t="e">
        <f>+#REF!</f>
        <v>#REF!</v>
      </c>
    </row>
    <row r="21" spans="2:7" s="1" customFormat="1" x14ac:dyDescent="0.2">
      <c r="B21" s="5" t="e">
        <f>+'Capacidad Financiera'!#REF!</f>
        <v>#REF!</v>
      </c>
      <c r="C21" s="5"/>
      <c r="D21" s="6" t="e">
        <f>+'Capacidad Financiera'!#REF!</f>
        <v>#REF!</v>
      </c>
      <c r="E21" s="6" t="e">
        <f>+'Capacidad Financiera'!#REF!</f>
        <v>#REF!</v>
      </c>
      <c r="F21" s="6" t="e">
        <f>+'Capacidad Financiera'!#REF!</f>
        <v>#REF!</v>
      </c>
      <c r="G21" s="6" t="e">
        <f>+#REF!</f>
        <v>#REF!</v>
      </c>
    </row>
    <row r="22" spans="2:7" s="1" customFormat="1" x14ac:dyDescent="0.2">
      <c r="B22" s="5" t="e">
        <f>+B21</f>
        <v>#REF!</v>
      </c>
      <c r="C22" s="5"/>
      <c r="D22" s="6" t="e">
        <f>+'Capacidad Financiera'!#REF!</f>
        <v>#REF!</v>
      </c>
      <c r="E22" s="6" t="e">
        <f>+'Capacidad Financiera'!#REF!</f>
        <v>#REF!</v>
      </c>
      <c r="F22" s="6" t="e">
        <f>+'Capacidad Financiera'!#REF!</f>
        <v>#REF!</v>
      </c>
      <c r="G22" s="6" t="e">
        <f>+#REF!</f>
        <v>#REF!</v>
      </c>
    </row>
    <row r="23" spans="2:7" s="1" customFormat="1" x14ac:dyDescent="0.2">
      <c r="B23" s="5" t="e">
        <f>+B22</f>
        <v>#REF!</v>
      </c>
      <c r="C23" s="5"/>
      <c r="D23" s="6" t="e">
        <f>+'Capacidad Financiera'!#REF!</f>
        <v>#REF!</v>
      </c>
      <c r="E23" s="6" t="e">
        <f>+'Capacidad Financiera'!#REF!</f>
        <v>#REF!</v>
      </c>
      <c r="F23" s="6" t="e">
        <f>+'Capacidad Financiera'!#REF!</f>
        <v>#REF!</v>
      </c>
      <c r="G23" s="6" t="e">
        <f>+#REF!</f>
        <v>#REF!</v>
      </c>
    </row>
    <row r="24" spans="2:7" s="1" customFormat="1" x14ac:dyDescent="0.2">
      <c r="B24" s="5" t="e">
        <f>+B23</f>
        <v>#REF!</v>
      </c>
      <c r="C24" s="5"/>
      <c r="D24" s="6" t="e">
        <f>+'Capacidad Financiera'!#REF!</f>
        <v>#REF!</v>
      </c>
      <c r="E24" s="6" t="e">
        <f>+'Capacidad Financiera'!#REF!</f>
        <v>#REF!</v>
      </c>
      <c r="F24" s="6" t="e">
        <f>+'Capacidad Financiera'!#REF!</f>
        <v>#REF!</v>
      </c>
      <c r="G24" s="6" t="e">
        <f>+#REF!</f>
        <v>#REF!</v>
      </c>
    </row>
    <row r="25" spans="2:7" s="1" customFormat="1" x14ac:dyDescent="0.2">
      <c r="B25" s="5" t="e">
        <f>+B24</f>
        <v>#REF!</v>
      </c>
      <c r="C25" s="5"/>
      <c r="D25" s="6" t="e">
        <f>+'Capacidad Financiera'!#REF!</f>
        <v>#REF!</v>
      </c>
      <c r="E25" s="6" t="e">
        <f>+'Capacidad Financiera'!#REF!</f>
        <v>#REF!</v>
      </c>
      <c r="F25" s="6" t="e">
        <f>+'Capacidad Financiera'!#REF!</f>
        <v>#REF!</v>
      </c>
      <c r="G25" s="6" t="e">
        <f>+#REF!</f>
        <v>#REF!</v>
      </c>
    </row>
    <row r="26" spans="2:7" s="1" customFormat="1" x14ac:dyDescent="0.2">
      <c r="B26" s="5" t="e">
        <f>+'Capacidad Financiera'!#REF!</f>
        <v>#REF!</v>
      </c>
      <c r="C26" s="5"/>
      <c r="D26" s="6" t="e">
        <f>+'Capacidad Financiera'!#REF!</f>
        <v>#REF!</v>
      </c>
      <c r="E26" s="6" t="e">
        <f>+'Capacidad Financiera'!#REF!</f>
        <v>#REF!</v>
      </c>
      <c r="F26" s="6" t="e">
        <f>+'Capacidad Financiera'!#REF!</f>
        <v>#REF!</v>
      </c>
      <c r="G26" s="6" t="e">
        <f>+#REF!</f>
        <v>#REF!</v>
      </c>
    </row>
    <row r="27" spans="2:7" s="1" customFormat="1" x14ac:dyDescent="0.2">
      <c r="B27" s="5" t="e">
        <f>+B26</f>
        <v>#REF!</v>
      </c>
      <c r="C27" s="5"/>
      <c r="D27" s="6" t="e">
        <f>+'Capacidad Financiera'!#REF!</f>
        <v>#REF!</v>
      </c>
      <c r="E27" s="6" t="e">
        <f>+'Capacidad Financiera'!#REF!</f>
        <v>#REF!</v>
      </c>
      <c r="F27" s="6" t="e">
        <f>+'Capacidad Financiera'!#REF!</f>
        <v>#REF!</v>
      </c>
      <c r="G27" s="6" t="e">
        <f>+#REF!</f>
        <v>#REF!</v>
      </c>
    </row>
    <row r="28" spans="2:7" s="1" customFormat="1" x14ac:dyDescent="0.2">
      <c r="B28" s="5" t="e">
        <f>+B27</f>
        <v>#REF!</v>
      </c>
      <c r="C28" s="5"/>
      <c r="D28" s="6" t="e">
        <f>+'Capacidad Financiera'!#REF!</f>
        <v>#REF!</v>
      </c>
      <c r="E28" s="6" t="e">
        <f>+'Capacidad Financiera'!#REF!</f>
        <v>#REF!</v>
      </c>
      <c r="F28" s="6" t="e">
        <f>+'Capacidad Financiera'!#REF!</f>
        <v>#REF!</v>
      </c>
      <c r="G28" s="6" t="e">
        <f>+#REF!</f>
        <v>#REF!</v>
      </c>
    </row>
    <row r="29" spans="2:7" s="1" customFormat="1" x14ac:dyDescent="0.2">
      <c r="B29" s="5" t="e">
        <f>+'Capacidad Financiera'!#REF!</f>
        <v>#REF!</v>
      </c>
      <c r="C29" s="5"/>
      <c r="D29" s="6" t="e">
        <f>+'Capacidad Financiera'!#REF!</f>
        <v>#REF!</v>
      </c>
      <c r="E29" s="6" t="e">
        <f>+'Capacidad Financiera'!#REF!</f>
        <v>#REF!</v>
      </c>
      <c r="F29" s="6" t="e">
        <f>+'Capacidad Financiera'!#REF!</f>
        <v>#REF!</v>
      </c>
      <c r="G29" s="6" t="e">
        <f>+#REF!</f>
        <v>#REF!</v>
      </c>
    </row>
    <row r="30" spans="2:7" s="1" customFormat="1" x14ac:dyDescent="0.2">
      <c r="B30" s="5" t="e">
        <f>+B29</f>
        <v>#REF!</v>
      </c>
      <c r="C30" s="5"/>
      <c r="D30" s="6" t="e">
        <f>+'Capacidad Financiera'!#REF!</f>
        <v>#REF!</v>
      </c>
      <c r="E30" s="6" t="e">
        <f>+'Capacidad Financiera'!#REF!</f>
        <v>#REF!</v>
      </c>
      <c r="F30" s="6" t="e">
        <f>+'Capacidad Financiera'!#REF!</f>
        <v>#REF!</v>
      </c>
      <c r="G30" s="6" t="e">
        <f>+#REF!</f>
        <v>#REF!</v>
      </c>
    </row>
    <row r="31" spans="2:7" s="1" customFormat="1" x14ac:dyDescent="0.2">
      <c r="B31" s="5" t="e">
        <f>+B30</f>
        <v>#REF!</v>
      </c>
      <c r="C31" s="5"/>
      <c r="D31" s="6" t="e">
        <f>+'Capacidad Financiera'!#REF!</f>
        <v>#REF!</v>
      </c>
      <c r="E31" s="6" t="e">
        <f>+'Capacidad Financiera'!#REF!</f>
        <v>#REF!</v>
      </c>
      <c r="F31" s="6" t="e">
        <f>+'Capacidad Financiera'!#REF!</f>
        <v>#REF!</v>
      </c>
      <c r="G31" s="6" t="e">
        <f>+#REF!</f>
        <v>#REF!</v>
      </c>
    </row>
    <row r="32" spans="2:7" s="1" customFormat="1" x14ac:dyDescent="0.25">
      <c r="B32" s="5" t="e">
        <f>+B31</f>
        <v>#REF!</v>
      </c>
      <c r="C32" s="8"/>
      <c r="D32" s="6" t="e">
        <f>+'Capacidad Financiera'!#REF!</f>
        <v>#REF!</v>
      </c>
      <c r="E32" s="6" t="e">
        <f>+'Capacidad Financiera'!#REF!</f>
        <v>#REF!</v>
      </c>
      <c r="F32" s="6" t="e">
        <f>+'Capacidad Financiera'!#REF!</f>
        <v>#REF!</v>
      </c>
      <c r="G32" s="6" t="e">
        <f>+#REF!</f>
        <v>#REF!</v>
      </c>
    </row>
    <row r="33" spans="2:7" s="3" customFormat="1" x14ac:dyDescent="0.25">
      <c r="B33" s="5" t="e">
        <f>+'Capacidad Financiera'!#REF!</f>
        <v>#REF!</v>
      </c>
      <c r="C33" s="8"/>
      <c r="D33" s="6" t="e">
        <f>+'Capacidad Financiera'!#REF!</f>
        <v>#REF!</v>
      </c>
      <c r="E33" s="6" t="e">
        <f>+'Capacidad Financiera'!#REF!</f>
        <v>#REF!</v>
      </c>
      <c r="F33" s="6" t="e">
        <f>+'Capacidad Financiera'!#REF!</f>
        <v>#REF!</v>
      </c>
      <c r="G33" s="6" t="e">
        <f>+#REF!</f>
        <v>#REF!</v>
      </c>
    </row>
    <row r="34" spans="2:7" s="3" customFormat="1" ht="43.5" customHeight="1" x14ac:dyDescent="0.25">
      <c r="B34" s="5" t="e">
        <f>+B33</f>
        <v>#REF!</v>
      </c>
      <c r="C34" s="8"/>
      <c r="D34" s="6" t="e">
        <f>+'Capacidad Financiera'!#REF!</f>
        <v>#REF!</v>
      </c>
      <c r="E34" s="6" t="e">
        <f>+'Capacidad Financiera'!#REF!</f>
        <v>#REF!</v>
      </c>
      <c r="F34" s="6" t="e">
        <f>+'Capacidad Financiera'!#REF!</f>
        <v>#REF!</v>
      </c>
      <c r="G34" s="6" t="e">
        <f>+#REF!</f>
        <v>#REF!</v>
      </c>
    </row>
    <row r="35" spans="2:7" s="3" customFormat="1" x14ac:dyDescent="0.25">
      <c r="B35" s="5" t="e">
        <f>+B34</f>
        <v>#REF!</v>
      </c>
      <c r="C35" s="8"/>
      <c r="D35" s="6" t="e">
        <f>+'Capacidad Financiera'!#REF!</f>
        <v>#REF!</v>
      </c>
      <c r="E35" s="6" t="e">
        <f>+'Capacidad Financiera'!#REF!</f>
        <v>#REF!</v>
      </c>
      <c r="F35" s="6" t="e">
        <f>+'Capacidad Financiera'!#REF!</f>
        <v>#REF!</v>
      </c>
      <c r="G35" s="6" t="e">
        <f>+#REF!</f>
        <v>#REF!</v>
      </c>
    </row>
    <row r="36" spans="2:7" s="3" customFormat="1" ht="56.25" customHeight="1" x14ac:dyDescent="0.25">
      <c r="B36" s="7" t="e">
        <f>+B35</f>
        <v>#REF!</v>
      </c>
      <c r="C36" s="8"/>
      <c r="D36" s="6" t="e">
        <f>+'Capacidad Financiera'!#REF!</f>
        <v>#REF!</v>
      </c>
      <c r="E36" s="6" t="e">
        <f>+'Capacidad Financiera'!#REF!</f>
        <v>#REF!</v>
      </c>
      <c r="F36" s="6" t="e">
        <f>+'Capacidad Financiera'!#REF!</f>
        <v>#REF!</v>
      </c>
      <c r="G36" s="6" t="e">
        <f>+#REF!</f>
        <v>#REF!</v>
      </c>
    </row>
    <row r="37" spans="2:7" s="3" customFormat="1" x14ac:dyDescent="0.25">
      <c r="B37" s="5" t="e">
        <f>+'Capacidad Financiera'!#REF!</f>
        <v>#REF!</v>
      </c>
      <c r="C37" s="8"/>
      <c r="D37" s="6" t="e">
        <f>+'Capacidad Financiera'!#REF!</f>
        <v>#REF!</v>
      </c>
      <c r="E37" s="6" t="e">
        <f>+'Capacidad Financiera'!#REF!</f>
        <v>#REF!</v>
      </c>
      <c r="F37" s="6" t="e">
        <f>+'Capacidad Financiera'!#REF!</f>
        <v>#REF!</v>
      </c>
      <c r="G37" s="6" t="e">
        <f>+#REF!</f>
        <v>#REF!</v>
      </c>
    </row>
    <row r="38" spans="2:7" s="3" customFormat="1" x14ac:dyDescent="0.25">
      <c r="B38" s="5" t="e">
        <f>+B37</f>
        <v>#REF!</v>
      </c>
      <c r="C38" s="8"/>
      <c r="D38" s="6" t="e">
        <f>+'Capacidad Financiera'!#REF!</f>
        <v>#REF!</v>
      </c>
      <c r="E38" s="6" t="e">
        <f>+'Capacidad Financiera'!#REF!</f>
        <v>#REF!</v>
      </c>
      <c r="F38" s="6" t="e">
        <f>+'Capacidad Financiera'!#REF!</f>
        <v>#REF!</v>
      </c>
      <c r="G38" s="6" t="e">
        <f>+#REF!</f>
        <v>#REF!</v>
      </c>
    </row>
    <row r="39" spans="2:7" s="3" customFormat="1" ht="91.5" customHeight="1" x14ac:dyDescent="0.25">
      <c r="B39" s="5" t="e">
        <f>+B38</f>
        <v>#REF!</v>
      </c>
      <c r="C39" s="8"/>
      <c r="D39" s="6" t="e">
        <f>+'Capacidad Financiera'!#REF!</f>
        <v>#REF!</v>
      </c>
      <c r="E39" s="6" t="e">
        <f>+'Capacidad Financiera'!#REF!</f>
        <v>#REF!</v>
      </c>
      <c r="F39" s="6" t="e">
        <f>+'Capacidad Financiera'!#REF!</f>
        <v>#REF!</v>
      </c>
      <c r="G39" s="6" t="e">
        <f>+#REF!</f>
        <v>#REF!</v>
      </c>
    </row>
    <row r="40" spans="2:7" s="3" customFormat="1" ht="53.25" customHeight="1" x14ac:dyDescent="0.25">
      <c r="B40" s="5" t="e">
        <f>+B39</f>
        <v>#REF!</v>
      </c>
      <c r="C40" s="8"/>
      <c r="D40" s="6" t="e">
        <f>+'Capacidad Financiera'!#REF!</f>
        <v>#REF!</v>
      </c>
      <c r="E40" s="6" t="e">
        <f>+'Capacidad Financiera'!#REF!</f>
        <v>#REF!</v>
      </c>
      <c r="F40" s="6" t="e">
        <f>+'Capacidad Financiera'!#REF!</f>
        <v>#REF!</v>
      </c>
      <c r="G40" s="6" t="e">
        <f>+#REF!</f>
        <v>#REF!</v>
      </c>
    </row>
    <row r="41" spans="2:7" s="3" customFormat="1" x14ac:dyDescent="0.25">
      <c r="B41" s="5" t="e">
        <f>+'Capacidad Financiera'!#REF!</f>
        <v>#REF!</v>
      </c>
      <c r="C41" s="8"/>
      <c r="D41" s="6" t="e">
        <f>+'Capacidad Financiera'!#REF!</f>
        <v>#REF!</v>
      </c>
      <c r="E41" s="6" t="e">
        <f>+'Capacidad Financiera'!#REF!</f>
        <v>#REF!</v>
      </c>
      <c r="F41" s="6" t="e">
        <f>+'Capacidad Financiera'!#REF!</f>
        <v>#REF!</v>
      </c>
      <c r="G41" s="6" t="e">
        <f>+#REF!</f>
        <v>#REF!</v>
      </c>
    </row>
    <row r="42" spans="2:7" s="3" customFormat="1" x14ac:dyDescent="0.25">
      <c r="B42" s="5" t="e">
        <f>+B41</f>
        <v>#REF!</v>
      </c>
      <c r="C42" s="8"/>
      <c r="D42" s="6" t="e">
        <f>+'Capacidad Financiera'!#REF!</f>
        <v>#REF!</v>
      </c>
      <c r="E42" s="6" t="e">
        <f>+'Capacidad Financiera'!#REF!</f>
        <v>#REF!</v>
      </c>
      <c r="F42" s="6" t="e">
        <f>+'Capacidad Financiera'!#REF!</f>
        <v>#REF!</v>
      </c>
      <c r="G42" s="6" t="e">
        <f>+#REF!</f>
        <v>#REF!</v>
      </c>
    </row>
    <row r="43" spans="2:7" s="3" customFormat="1" x14ac:dyDescent="0.25">
      <c r="B43" s="5" t="e">
        <f>+B42</f>
        <v>#REF!</v>
      </c>
      <c r="C43" s="8"/>
      <c r="D43" s="6" t="e">
        <f>+'Capacidad Financiera'!#REF!</f>
        <v>#REF!</v>
      </c>
      <c r="E43" s="6" t="e">
        <f>+'Capacidad Financiera'!#REF!</f>
        <v>#REF!</v>
      </c>
      <c r="F43" s="6" t="e">
        <f>+'Capacidad Financiera'!#REF!</f>
        <v>#REF!</v>
      </c>
      <c r="G43" s="6" t="e">
        <f>+#REF!</f>
        <v>#REF!</v>
      </c>
    </row>
    <row r="44" spans="2:7" s="3" customFormat="1" x14ac:dyDescent="0.25">
      <c r="B44" s="5" t="e">
        <f>+B43</f>
        <v>#REF!</v>
      </c>
      <c r="C44" s="8"/>
      <c r="D44" s="6" t="e">
        <f>+'Capacidad Financiera'!#REF!</f>
        <v>#REF!</v>
      </c>
      <c r="E44" s="6" t="e">
        <f>+'Capacidad Financiera'!#REF!</f>
        <v>#REF!</v>
      </c>
      <c r="F44" s="6" t="e">
        <f>+'Capacidad Financiera'!#REF!</f>
        <v>#REF!</v>
      </c>
      <c r="G44" s="6" t="e">
        <f>+#REF!</f>
        <v>#REF!</v>
      </c>
    </row>
    <row r="45" spans="2:7" s="3" customFormat="1" ht="55.5" customHeight="1" x14ac:dyDescent="0.25">
      <c r="B45" s="5" t="e">
        <f>+'Capacidad Financiera'!#REF!</f>
        <v>#REF!</v>
      </c>
      <c r="C45" s="8"/>
      <c r="D45" s="6" t="e">
        <f>+'Capacidad Financiera'!#REF!</f>
        <v>#REF!</v>
      </c>
      <c r="E45" s="6" t="e">
        <f>+'Capacidad Financiera'!#REF!</f>
        <v>#REF!</v>
      </c>
      <c r="F45" s="6" t="e">
        <f>+'Capacidad Financiera'!#REF!</f>
        <v>#REF!</v>
      </c>
      <c r="G45" s="6" t="e">
        <f>+#REF!</f>
        <v>#REF!</v>
      </c>
    </row>
    <row r="46" spans="2:7" s="3" customFormat="1" ht="87.75" customHeight="1" x14ac:dyDescent="0.25">
      <c r="B46" s="5" t="e">
        <f>+'Capacidad Financiera'!#REF!</f>
        <v>#REF!</v>
      </c>
      <c r="C46" s="8"/>
      <c r="D46" s="6" t="e">
        <f>+'Capacidad Financiera'!#REF!</f>
        <v>#REF!</v>
      </c>
      <c r="E46" s="6" t="e">
        <f>+'Capacidad Financiera'!#REF!</f>
        <v>#REF!</v>
      </c>
      <c r="F46" s="6" t="e">
        <f>+'Capacidad Financiera'!#REF!</f>
        <v>#REF!</v>
      </c>
      <c r="G46" s="6" t="e">
        <f>+#REF!</f>
        <v>#REF!</v>
      </c>
    </row>
    <row r="47" spans="2:7" s="3" customFormat="1" x14ac:dyDescent="0.25">
      <c r="B47" s="5" t="e">
        <f>+B46</f>
        <v>#REF!</v>
      </c>
      <c r="C47" s="8"/>
      <c r="D47" s="6" t="e">
        <f>+'Capacidad Financiera'!#REF!</f>
        <v>#REF!</v>
      </c>
      <c r="E47" s="6" t="e">
        <f>+'Capacidad Financiera'!#REF!</f>
        <v>#REF!</v>
      </c>
      <c r="F47" s="6" t="e">
        <f>+'Capacidad Financiera'!#REF!</f>
        <v>#REF!</v>
      </c>
      <c r="G47" s="6" t="e">
        <f>+#REF!</f>
        <v>#REF!</v>
      </c>
    </row>
    <row r="48" spans="2:7" s="3" customFormat="1" x14ac:dyDescent="0.25">
      <c r="B48" s="5" t="e">
        <f>+'Capacidad Financiera'!#REF!</f>
        <v>#REF!</v>
      </c>
      <c r="C48" s="8"/>
      <c r="D48" s="6" t="e">
        <f>+'Capacidad Financiera'!#REF!</f>
        <v>#REF!</v>
      </c>
      <c r="E48" s="6" t="e">
        <f>+'Capacidad Financiera'!#REF!</f>
        <v>#REF!</v>
      </c>
      <c r="F48" s="6" t="e">
        <f>+'Capacidad Financiera'!#REF!</f>
        <v>#REF!</v>
      </c>
      <c r="G48" s="6" t="e">
        <f>+#REF!</f>
        <v>#REF!</v>
      </c>
    </row>
    <row r="49" spans="2:7" s="3" customFormat="1" x14ac:dyDescent="0.25">
      <c r="B49" s="5" t="e">
        <f>+B48</f>
        <v>#REF!</v>
      </c>
      <c r="C49" s="8"/>
      <c r="D49" s="6" t="e">
        <f>+'Capacidad Financiera'!#REF!</f>
        <v>#REF!</v>
      </c>
      <c r="E49" s="6" t="e">
        <f>+'Capacidad Financiera'!#REF!</f>
        <v>#REF!</v>
      </c>
      <c r="F49" s="6" t="e">
        <f>+'Capacidad Financiera'!#REF!</f>
        <v>#REF!</v>
      </c>
      <c r="G49" s="6" t="e">
        <f>+#REF!</f>
        <v>#REF!</v>
      </c>
    </row>
    <row r="50" spans="2:7" s="3" customFormat="1" x14ac:dyDescent="0.25">
      <c r="B50" s="5" t="e">
        <f>+B49</f>
        <v>#REF!</v>
      </c>
      <c r="C50" s="8"/>
      <c r="D50" s="6" t="e">
        <f>+'Capacidad Financiera'!#REF!</f>
        <v>#REF!</v>
      </c>
      <c r="E50" s="6" t="e">
        <f>+'Capacidad Financiera'!#REF!</f>
        <v>#REF!</v>
      </c>
      <c r="F50" s="6" t="e">
        <f>+'Capacidad Financiera'!#REF!</f>
        <v>#REF!</v>
      </c>
      <c r="G50" s="6" t="e">
        <f>+#REF!</f>
        <v>#REF!</v>
      </c>
    </row>
    <row r="51" spans="2:7" s="3" customFormat="1" x14ac:dyDescent="0.25">
      <c r="B51" s="5" t="e">
        <f>+B50</f>
        <v>#REF!</v>
      </c>
      <c r="C51" s="8"/>
      <c r="D51" s="6" t="e">
        <f>+'Capacidad Financiera'!#REF!</f>
        <v>#REF!</v>
      </c>
      <c r="E51" s="6" t="e">
        <f>+'Capacidad Financiera'!#REF!</f>
        <v>#REF!</v>
      </c>
      <c r="F51" s="6" t="e">
        <f>+'Capacidad Financiera'!#REF!</f>
        <v>#REF!</v>
      </c>
      <c r="G51" s="6" t="e">
        <f>+#REF!</f>
        <v>#REF!</v>
      </c>
    </row>
    <row r="52" spans="2:7" s="3" customFormat="1" x14ac:dyDescent="0.25">
      <c r="B52" s="5" t="e">
        <f>+B51</f>
        <v>#REF!</v>
      </c>
      <c r="C52" s="8"/>
      <c r="D52" s="6" t="e">
        <f>+'Capacidad Financiera'!#REF!</f>
        <v>#REF!</v>
      </c>
      <c r="E52" s="6" t="e">
        <f>+'Capacidad Financiera'!#REF!</f>
        <v>#REF!</v>
      </c>
      <c r="F52" s="6" t="e">
        <f>+'Capacidad Financiera'!#REF!</f>
        <v>#REF!</v>
      </c>
      <c r="G52" s="6" t="e">
        <f>+#REF!</f>
        <v>#REF!</v>
      </c>
    </row>
    <row r="53" spans="2:7" s="3" customFormat="1" ht="62.25" customHeight="1" x14ac:dyDescent="0.25">
      <c r="B53" s="5" t="e">
        <f>+'Capacidad Financiera'!#REF!</f>
        <v>#REF!</v>
      </c>
      <c r="C53" s="8"/>
      <c r="D53" s="6" t="e">
        <f>+'Capacidad Financiera'!#REF!</f>
        <v>#REF!</v>
      </c>
      <c r="E53" s="6" t="e">
        <f>+'Capacidad Financiera'!#REF!</f>
        <v>#REF!</v>
      </c>
      <c r="F53" s="6" t="e">
        <f>+'Capacidad Financiera'!#REF!</f>
        <v>#REF!</v>
      </c>
      <c r="G53" s="6" t="e">
        <f>+#REF!</f>
        <v>#REF!</v>
      </c>
    </row>
    <row r="54" spans="2:7" s="3" customFormat="1" x14ac:dyDescent="0.25">
      <c r="B54" s="5" t="e">
        <f>+B53</f>
        <v>#REF!</v>
      </c>
      <c r="C54" s="8"/>
      <c r="D54" s="6" t="e">
        <f>+'Capacidad Financiera'!#REF!</f>
        <v>#REF!</v>
      </c>
      <c r="E54" s="6" t="e">
        <f>+'Capacidad Financiera'!#REF!</f>
        <v>#REF!</v>
      </c>
      <c r="F54" s="6" t="e">
        <f>+'Capacidad Financiera'!#REF!</f>
        <v>#REF!</v>
      </c>
      <c r="G54" s="6" t="e">
        <f>+#REF!</f>
        <v>#REF!</v>
      </c>
    </row>
    <row r="55" spans="2:7" s="3" customFormat="1" x14ac:dyDescent="0.25">
      <c r="B55" s="20" t="e">
        <f>+B54</f>
        <v>#REF!</v>
      </c>
      <c r="C55" s="14"/>
      <c r="D55" s="6" t="e">
        <f>+'Capacidad Financiera'!#REF!</f>
        <v>#REF!</v>
      </c>
      <c r="E55" s="6" t="e">
        <f>+'Capacidad Financiera'!#REF!</f>
        <v>#REF!</v>
      </c>
      <c r="F55" s="6" t="e">
        <f>+'Capacidad Financiera'!#REF!</f>
        <v>#REF!</v>
      </c>
      <c r="G55" s="6" t="e">
        <f>+#REF!</f>
        <v>#REF!</v>
      </c>
    </row>
    <row r="56" spans="2:7" s="3" customFormat="1" x14ac:dyDescent="0.25">
      <c r="B56" s="20" t="e">
        <f>+'Capacidad Financiera'!#REF!</f>
        <v>#REF!</v>
      </c>
      <c r="C56" s="14"/>
      <c r="D56" s="6" t="e">
        <f>+'Capacidad Financiera'!#REF!</f>
        <v>#REF!</v>
      </c>
      <c r="E56" s="6" t="e">
        <f>+'Capacidad Financiera'!#REF!</f>
        <v>#REF!</v>
      </c>
      <c r="F56" s="6" t="e">
        <f>+'Capacidad Financiera'!#REF!</f>
        <v>#REF!</v>
      </c>
      <c r="G56" s="6" t="e">
        <f>+#REF!</f>
        <v>#REF!</v>
      </c>
    </row>
    <row r="57" spans="2:7" s="3" customFormat="1" x14ac:dyDescent="0.25">
      <c r="B57" s="20" t="e">
        <f>+B56</f>
        <v>#REF!</v>
      </c>
      <c r="C57" s="14"/>
      <c r="D57" s="6" t="e">
        <f>+'Capacidad Financiera'!#REF!</f>
        <v>#REF!</v>
      </c>
      <c r="E57" s="6" t="e">
        <f>+'Capacidad Financiera'!#REF!</f>
        <v>#REF!</v>
      </c>
      <c r="F57" s="6" t="e">
        <f>+'Capacidad Financiera'!#REF!</f>
        <v>#REF!</v>
      </c>
      <c r="G57" s="6" t="e">
        <f>+#REF!</f>
        <v>#REF!</v>
      </c>
    </row>
    <row r="58" spans="2:7" s="3" customFormat="1" x14ac:dyDescent="0.25">
      <c r="B58" s="20" t="e">
        <f>+B57</f>
        <v>#REF!</v>
      </c>
      <c r="C58" s="14"/>
      <c r="D58" s="6" t="e">
        <f>+'Capacidad Financiera'!#REF!</f>
        <v>#REF!</v>
      </c>
      <c r="E58" s="6" t="e">
        <f>+'Capacidad Financiera'!#REF!</f>
        <v>#REF!</v>
      </c>
      <c r="F58" s="6" t="e">
        <f>+'Capacidad Financiera'!#REF!</f>
        <v>#REF!</v>
      </c>
      <c r="G58" s="6" t="e">
        <f>+#REF!</f>
        <v>#REF!</v>
      </c>
    </row>
    <row r="59" spans="2:7" s="3" customFormat="1" x14ac:dyDescent="0.25">
      <c r="B59" s="20" t="e">
        <f>+'Capacidad Financiera'!#REF!</f>
        <v>#REF!</v>
      </c>
      <c r="C59" s="14"/>
      <c r="D59" s="6" t="e">
        <f>+'Capacidad Financiera'!#REF!</f>
        <v>#REF!</v>
      </c>
      <c r="E59" s="6" t="e">
        <f>+'Capacidad Financiera'!#REF!</f>
        <v>#REF!</v>
      </c>
      <c r="F59" s="6" t="e">
        <f>+'Capacidad Financiera'!#REF!</f>
        <v>#REF!</v>
      </c>
      <c r="G59" s="6" t="e">
        <f>+#REF!</f>
        <v>#REF!</v>
      </c>
    </row>
    <row r="60" spans="2:7" s="3" customFormat="1" x14ac:dyDescent="0.25">
      <c r="B60" s="20" t="e">
        <f>+B59</f>
        <v>#REF!</v>
      </c>
      <c r="C60" s="14"/>
      <c r="D60" s="6" t="e">
        <f>+'Capacidad Financiera'!#REF!</f>
        <v>#REF!</v>
      </c>
      <c r="E60" s="6" t="e">
        <f>+'Capacidad Financiera'!#REF!</f>
        <v>#REF!</v>
      </c>
      <c r="F60" s="6" t="e">
        <f>+'Capacidad Financiera'!#REF!</f>
        <v>#REF!</v>
      </c>
      <c r="G60" s="6" t="e">
        <f>+#REF!</f>
        <v>#REF!</v>
      </c>
    </row>
    <row r="61" spans="2:7" s="3" customFormat="1" x14ac:dyDescent="0.25">
      <c r="B61" s="20" t="e">
        <f>+B60</f>
        <v>#REF!</v>
      </c>
      <c r="C61" s="14"/>
      <c r="D61" s="6" t="e">
        <f>+'Capacidad Financiera'!#REF!</f>
        <v>#REF!</v>
      </c>
      <c r="E61" s="6" t="e">
        <f>+'Capacidad Financiera'!#REF!</f>
        <v>#REF!</v>
      </c>
      <c r="F61" s="6" t="e">
        <f>+'Capacidad Financiera'!#REF!</f>
        <v>#REF!</v>
      </c>
      <c r="G61" s="6" t="e">
        <f>+#REF!</f>
        <v>#REF!</v>
      </c>
    </row>
    <row r="62" spans="2:7" s="3" customFormat="1" x14ac:dyDescent="0.25">
      <c r="B62" s="20" t="e">
        <f>+B61</f>
        <v>#REF!</v>
      </c>
      <c r="C62" s="14"/>
      <c r="D62" s="6" t="e">
        <f>+'Capacidad Financiera'!#REF!</f>
        <v>#REF!</v>
      </c>
      <c r="E62" s="6" t="e">
        <f>+'Capacidad Financiera'!#REF!</f>
        <v>#REF!</v>
      </c>
      <c r="F62" s="6" t="e">
        <f>+'Capacidad Financiera'!#REF!</f>
        <v>#REF!</v>
      </c>
      <c r="G62" s="6" t="e">
        <f>+#REF!</f>
        <v>#REF!</v>
      </c>
    </row>
    <row r="63" spans="2:7" s="3" customFormat="1" ht="65.25" customHeight="1" x14ac:dyDescent="0.25">
      <c r="B63" s="20" t="e">
        <f>+'Capacidad Financiera'!#REF!</f>
        <v>#REF!</v>
      </c>
      <c r="C63" s="14"/>
      <c r="D63" s="6" t="e">
        <f>+'Capacidad Financiera'!#REF!</f>
        <v>#REF!</v>
      </c>
      <c r="E63" s="6" t="e">
        <f>+'Capacidad Financiera'!#REF!</f>
        <v>#REF!</v>
      </c>
      <c r="F63" s="6" t="e">
        <f>+'Capacidad Financiera'!#REF!</f>
        <v>#REF!</v>
      </c>
      <c r="G63" s="6" t="e">
        <f>+#REF!</f>
        <v>#REF!</v>
      </c>
    </row>
    <row r="64" spans="2:7" s="3" customFormat="1" x14ac:dyDescent="0.25">
      <c r="B64" s="20" t="e">
        <f>+'Capacidad Financiera'!#REF!</f>
        <v>#REF!</v>
      </c>
      <c r="C64" s="14"/>
      <c r="D64" s="6" t="e">
        <f>+'Capacidad Financiera'!#REF!</f>
        <v>#REF!</v>
      </c>
      <c r="E64" s="6" t="e">
        <f>+'Capacidad Financiera'!#REF!</f>
        <v>#REF!</v>
      </c>
      <c r="F64" s="6" t="e">
        <f>+'Capacidad Financiera'!#REF!</f>
        <v>#REF!</v>
      </c>
      <c r="G64" s="6" t="e">
        <f>+#REF!</f>
        <v>#REF!</v>
      </c>
    </row>
    <row r="65" spans="2:7" s="3" customFormat="1" x14ac:dyDescent="0.25">
      <c r="B65" s="20" t="e">
        <f>+'Capacidad Financiera'!#REF!</f>
        <v>#REF!</v>
      </c>
      <c r="C65" s="14"/>
      <c r="D65" s="6" t="e">
        <f>+'Capacidad Financiera'!#REF!</f>
        <v>#REF!</v>
      </c>
      <c r="E65" s="6" t="e">
        <f>+'Capacidad Financiera'!#REF!</f>
        <v>#REF!</v>
      </c>
      <c r="F65" s="6" t="e">
        <f>+'Capacidad Financiera'!#REF!</f>
        <v>#REF!</v>
      </c>
      <c r="G65" s="6" t="e">
        <f>+#REF!</f>
        <v>#REF!</v>
      </c>
    </row>
    <row r="66" spans="2:7" s="3" customFormat="1" ht="67.5" customHeight="1" x14ac:dyDescent="0.25">
      <c r="B66" s="20" t="e">
        <f>+'Capacidad Financiera'!#REF!</f>
        <v>#REF!</v>
      </c>
      <c r="C66" s="14"/>
      <c r="D66" s="6" t="e">
        <f>+'Capacidad Financiera'!#REF!</f>
        <v>#REF!</v>
      </c>
      <c r="E66" s="6" t="e">
        <f>+'Capacidad Financiera'!#REF!</f>
        <v>#REF!</v>
      </c>
      <c r="F66" s="6" t="e">
        <f>+'Capacidad Financiera'!#REF!</f>
        <v>#REF!</v>
      </c>
      <c r="G66" s="6" t="e">
        <f>+#REF!</f>
        <v>#REF!</v>
      </c>
    </row>
    <row r="67" spans="2:7" s="3" customFormat="1" x14ac:dyDescent="0.25">
      <c r="B67" s="20" t="e">
        <f>+'Capacidad Financiera'!#REF!</f>
        <v>#REF!</v>
      </c>
      <c r="C67" s="14"/>
      <c r="D67" s="6" t="e">
        <f>+'Capacidad Financiera'!#REF!</f>
        <v>#REF!</v>
      </c>
      <c r="E67" s="6" t="e">
        <f>+'Capacidad Financiera'!#REF!</f>
        <v>#REF!</v>
      </c>
      <c r="F67" s="6" t="e">
        <f>+'Capacidad Financiera'!#REF!</f>
        <v>#REF!</v>
      </c>
      <c r="G67" s="6" t="e">
        <f>+#REF!</f>
        <v>#REF!</v>
      </c>
    </row>
    <row r="68" spans="2:7" s="3" customFormat="1" x14ac:dyDescent="0.25">
      <c r="B68" s="20" t="e">
        <f>+B67</f>
        <v>#REF!</v>
      </c>
      <c r="C68" s="14"/>
      <c r="D68" s="6" t="e">
        <f>+'Capacidad Financiera'!#REF!</f>
        <v>#REF!</v>
      </c>
      <c r="E68" s="6" t="e">
        <f>+'Capacidad Financiera'!#REF!</f>
        <v>#REF!</v>
      </c>
      <c r="F68" s="6" t="e">
        <f>+'Capacidad Financiera'!#REF!</f>
        <v>#REF!</v>
      </c>
      <c r="G68" s="6" t="e">
        <f>+#REF!</f>
        <v>#REF!</v>
      </c>
    </row>
    <row r="69" spans="2:7" s="3" customFormat="1" x14ac:dyDescent="0.25">
      <c r="B69" s="20" t="e">
        <f>+B68</f>
        <v>#REF!</v>
      </c>
      <c r="C69" s="14"/>
      <c r="D69" s="6" t="e">
        <f>+'Capacidad Financiera'!#REF!</f>
        <v>#REF!</v>
      </c>
      <c r="E69" s="6" t="e">
        <f>+'Capacidad Financiera'!#REF!</f>
        <v>#REF!</v>
      </c>
      <c r="F69" s="6" t="e">
        <f>+'Capacidad Financiera'!#REF!</f>
        <v>#REF!</v>
      </c>
      <c r="G69" s="6" t="e">
        <f>+#REF!</f>
        <v>#REF!</v>
      </c>
    </row>
    <row r="70" spans="2:7" s="3" customFormat="1" x14ac:dyDescent="0.25">
      <c r="B70" s="20" t="e">
        <f>+B69</f>
        <v>#REF!</v>
      </c>
      <c r="C70" s="14"/>
      <c r="D70" s="6" t="e">
        <f>+'Capacidad Financiera'!#REF!</f>
        <v>#REF!</v>
      </c>
      <c r="E70" s="6" t="e">
        <f>+'Capacidad Financiera'!#REF!</f>
        <v>#REF!</v>
      </c>
      <c r="F70" s="6" t="e">
        <f>+'Capacidad Financiera'!#REF!</f>
        <v>#REF!</v>
      </c>
      <c r="G70" s="6" t="e">
        <f>+#REF!</f>
        <v>#REF!</v>
      </c>
    </row>
    <row r="71" spans="2:7" s="3" customFormat="1" x14ac:dyDescent="0.25">
      <c r="B71" s="20" t="e">
        <f>+'Capacidad Financiera'!#REF!</f>
        <v>#REF!</v>
      </c>
      <c r="C71" s="14"/>
      <c r="D71" s="6" t="e">
        <f>+'Capacidad Financiera'!#REF!</f>
        <v>#REF!</v>
      </c>
      <c r="E71" s="6" t="e">
        <f>+'Capacidad Financiera'!#REF!</f>
        <v>#REF!</v>
      </c>
      <c r="F71" s="6" t="e">
        <f>+'Capacidad Financiera'!#REF!</f>
        <v>#REF!</v>
      </c>
      <c r="G71" s="6" t="e">
        <f>+#REF!</f>
        <v>#REF!</v>
      </c>
    </row>
    <row r="72" spans="2:7" x14ac:dyDescent="0.25">
      <c r="B72" s="20" t="e">
        <f>+B71</f>
        <v>#REF!</v>
      </c>
      <c r="C72" s="14"/>
      <c r="D72" s="6" t="e">
        <f>+'Capacidad Financiera'!#REF!</f>
        <v>#REF!</v>
      </c>
      <c r="E72" s="6" t="e">
        <f>+'Capacidad Financiera'!#REF!</f>
        <v>#REF!</v>
      </c>
      <c r="F72" s="6" t="e">
        <f>+'Capacidad Financiera'!#REF!</f>
        <v>#REF!</v>
      </c>
      <c r="G72" s="6" t="e">
        <f>+#REF!</f>
        <v>#REF!</v>
      </c>
    </row>
    <row r="73" spans="2:7" x14ac:dyDescent="0.25">
      <c r="B73" s="20" t="e">
        <f>+B72</f>
        <v>#REF!</v>
      </c>
      <c r="C73" s="14"/>
      <c r="D73" s="6" t="e">
        <f>+'Capacidad Financiera'!#REF!</f>
        <v>#REF!</v>
      </c>
      <c r="E73" s="6" t="e">
        <f>+'Capacidad Financiera'!#REF!</f>
        <v>#REF!</v>
      </c>
      <c r="F73" s="6" t="e">
        <f>+'Capacidad Financiera'!#REF!</f>
        <v>#REF!</v>
      </c>
      <c r="G73" s="6" t="e">
        <f>+#REF!</f>
        <v>#REF!</v>
      </c>
    </row>
    <row r="74" spans="2:7" x14ac:dyDescent="0.25">
      <c r="B74" s="20" t="e">
        <f>+'Capacidad Financiera'!#REF!</f>
        <v>#REF!</v>
      </c>
      <c r="C74" s="14"/>
      <c r="D74" s="6" t="e">
        <f>+'Capacidad Financiera'!#REF!</f>
        <v>#REF!</v>
      </c>
      <c r="E74" s="6" t="e">
        <f>+'Capacidad Financiera'!#REF!</f>
        <v>#REF!</v>
      </c>
      <c r="F74" s="6" t="e">
        <f>+'Capacidad Financiera'!#REF!</f>
        <v>#REF!</v>
      </c>
      <c r="G74" s="6" t="e">
        <f>+#REF!</f>
        <v>#REF!</v>
      </c>
    </row>
    <row r="75" spans="2:7" x14ac:dyDescent="0.25">
      <c r="B75" s="20" t="e">
        <f>+B74</f>
        <v>#REF!</v>
      </c>
      <c r="C75" s="14"/>
      <c r="D75" s="6" t="e">
        <f>+'Capacidad Financiera'!#REF!</f>
        <v>#REF!</v>
      </c>
      <c r="E75" s="6" t="e">
        <f>+'Capacidad Financiera'!#REF!</f>
        <v>#REF!</v>
      </c>
      <c r="F75" s="6" t="e">
        <f>+'Capacidad Financiera'!#REF!</f>
        <v>#REF!</v>
      </c>
      <c r="G75" s="6" t="e">
        <f>+#REF!</f>
        <v>#REF!</v>
      </c>
    </row>
    <row r="76" spans="2:7" x14ac:dyDescent="0.25">
      <c r="B76" s="20" t="e">
        <f>+B75</f>
        <v>#REF!</v>
      </c>
      <c r="C76" s="14"/>
      <c r="D76" s="6" t="e">
        <f>+'Capacidad Financiera'!#REF!</f>
        <v>#REF!</v>
      </c>
      <c r="E76" s="6" t="e">
        <f>+'Capacidad Financiera'!#REF!</f>
        <v>#REF!</v>
      </c>
      <c r="F76" s="6" t="e">
        <f>+'Capacidad Financiera'!#REF!</f>
        <v>#REF!</v>
      </c>
      <c r="G76" s="6" t="e">
        <f>+#REF!</f>
        <v>#REF!</v>
      </c>
    </row>
    <row r="77" spans="2:7" x14ac:dyDescent="0.25">
      <c r="B77" s="20" t="e">
        <f>+B76</f>
        <v>#REF!</v>
      </c>
      <c r="C77" s="14"/>
      <c r="D77" s="6" t="e">
        <f>+'Capacidad Financiera'!#REF!</f>
        <v>#REF!</v>
      </c>
      <c r="E77" s="6" t="e">
        <f>+'Capacidad Financiera'!#REF!</f>
        <v>#REF!</v>
      </c>
      <c r="F77" s="6" t="e">
        <f>+'Capacidad Financiera'!#REF!</f>
        <v>#REF!</v>
      </c>
      <c r="G77" s="6" t="e">
        <f>+#REF!</f>
        <v>#REF!</v>
      </c>
    </row>
    <row r="78" spans="2:7" x14ac:dyDescent="0.25">
      <c r="B78" s="20" t="e">
        <f>+'Capacidad Financiera'!#REF!</f>
        <v>#REF!</v>
      </c>
      <c r="C78" s="14"/>
      <c r="D78" s="6" t="e">
        <f>+'Capacidad Financiera'!#REF!</f>
        <v>#REF!</v>
      </c>
      <c r="E78" s="6" t="e">
        <f>+'Capacidad Financiera'!#REF!</f>
        <v>#REF!</v>
      </c>
      <c r="F78" s="6" t="e">
        <f>+'Capacidad Financiera'!#REF!</f>
        <v>#REF!</v>
      </c>
      <c r="G78" s="6" t="e">
        <f>+#REF!</f>
        <v>#REF!</v>
      </c>
    </row>
    <row r="79" spans="2:7" x14ac:dyDescent="0.25">
      <c r="B79" s="20" t="e">
        <f>+B78</f>
        <v>#REF!</v>
      </c>
      <c r="C79" s="14"/>
      <c r="D79" s="6" t="e">
        <f>+'Capacidad Financiera'!#REF!</f>
        <v>#REF!</v>
      </c>
      <c r="E79" s="6" t="e">
        <f>+'Capacidad Financiera'!#REF!</f>
        <v>#REF!</v>
      </c>
      <c r="F79" s="6" t="e">
        <f>+'Capacidad Financiera'!#REF!</f>
        <v>#REF!</v>
      </c>
      <c r="G79" s="6" t="e">
        <f>+#REF!</f>
        <v>#REF!</v>
      </c>
    </row>
    <row r="80" spans="2:7" x14ac:dyDescent="0.25">
      <c r="B80" s="20" t="e">
        <f>+B79</f>
        <v>#REF!</v>
      </c>
      <c r="C80" s="14"/>
      <c r="D80" s="6" t="e">
        <f>+'Capacidad Financiera'!#REF!</f>
        <v>#REF!</v>
      </c>
      <c r="E80" s="6" t="e">
        <f>+'Capacidad Financiera'!#REF!</f>
        <v>#REF!</v>
      </c>
      <c r="F80" s="6" t="e">
        <f>+'Capacidad Financiera'!#REF!</f>
        <v>#REF!</v>
      </c>
      <c r="G80" s="6" t="e">
        <f>+#REF!</f>
        <v>#REF!</v>
      </c>
    </row>
    <row r="81" spans="2:7" x14ac:dyDescent="0.25">
      <c r="B81" s="20" t="e">
        <f>+B80</f>
        <v>#REF!</v>
      </c>
      <c r="C81" s="14"/>
      <c r="D81" s="6" t="e">
        <f>+'Capacidad Financiera'!#REF!</f>
        <v>#REF!</v>
      </c>
      <c r="E81" s="6" t="e">
        <f>+'Capacidad Financiera'!#REF!</f>
        <v>#REF!</v>
      </c>
      <c r="F81" s="6" t="e">
        <f>+'Capacidad Financiera'!#REF!</f>
        <v>#REF!</v>
      </c>
      <c r="G81" s="6" t="e">
        <f>+#REF!</f>
        <v>#REF!</v>
      </c>
    </row>
    <row r="82" spans="2:7" x14ac:dyDescent="0.25">
      <c r="B82" s="20" t="e">
        <f>+'Capacidad Financiera'!#REF!</f>
        <v>#REF!</v>
      </c>
      <c r="C82" s="14"/>
      <c r="D82" s="6" t="e">
        <f>+'Capacidad Financiera'!#REF!</f>
        <v>#REF!</v>
      </c>
      <c r="E82" s="6" t="e">
        <f>+'Capacidad Financiera'!#REF!</f>
        <v>#REF!</v>
      </c>
      <c r="F82" s="6" t="e">
        <f>+'Capacidad Financiera'!#REF!</f>
        <v>#REF!</v>
      </c>
      <c r="G82" s="6" t="e">
        <f>+#REF!</f>
        <v>#REF!</v>
      </c>
    </row>
    <row r="83" spans="2:7" x14ac:dyDescent="0.25">
      <c r="B83" s="20" t="e">
        <f>+B82</f>
        <v>#REF!</v>
      </c>
      <c r="C83" s="14"/>
      <c r="D83" s="6" t="e">
        <f>+'Capacidad Financiera'!#REF!</f>
        <v>#REF!</v>
      </c>
      <c r="E83" s="6" t="e">
        <f>+'Capacidad Financiera'!#REF!</f>
        <v>#REF!</v>
      </c>
      <c r="F83" s="6" t="e">
        <f>+'Capacidad Financiera'!#REF!</f>
        <v>#REF!</v>
      </c>
      <c r="G83" s="6" t="e">
        <f>+#REF!</f>
        <v>#REF!</v>
      </c>
    </row>
    <row r="84" spans="2:7" x14ac:dyDescent="0.25">
      <c r="B84" s="20" t="e">
        <f>+B83</f>
        <v>#REF!</v>
      </c>
      <c r="C84" s="14"/>
      <c r="D84" s="6" t="e">
        <f>+'Capacidad Financiera'!#REF!</f>
        <v>#REF!</v>
      </c>
      <c r="E84" s="6" t="e">
        <f>+'Capacidad Financiera'!#REF!</f>
        <v>#REF!</v>
      </c>
      <c r="F84" s="6" t="e">
        <f>+'Capacidad Financiera'!#REF!</f>
        <v>#REF!</v>
      </c>
      <c r="G84" s="6" t="e">
        <f>+#REF!</f>
        <v>#REF!</v>
      </c>
    </row>
    <row r="85" spans="2:7" x14ac:dyDescent="0.25">
      <c r="B85" s="20" t="e">
        <f>+B84</f>
        <v>#REF!</v>
      </c>
      <c r="C85" s="14"/>
      <c r="D85" s="6" t="e">
        <f>+'Capacidad Financiera'!#REF!</f>
        <v>#REF!</v>
      </c>
      <c r="E85" s="6" t="e">
        <f>+'Capacidad Financiera'!#REF!</f>
        <v>#REF!</v>
      </c>
      <c r="F85" s="6" t="e">
        <f>+'Capacidad Financiera'!#REF!</f>
        <v>#REF!</v>
      </c>
      <c r="G85" s="6" t="e">
        <f>+#REF!</f>
        <v>#REF!</v>
      </c>
    </row>
    <row r="86" spans="2:7" x14ac:dyDescent="0.25">
      <c r="B86" s="20" t="e">
        <f>+B85</f>
        <v>#REF!</v>
      </c>
      <c r="C86" s="14"/>
      <c r="D86" s="6" t="e">
        <f>+'Capacidad Financiera'!#REF!</f>
        <v>#REF!</v>
      </c>
      <c r="E86" s="6" t="e">
        <f>+'Capacidad Financiera'!#REF!</f>
        <v>#REF!</v>
      </c>
      <c r="F86" s="6" t="e">
        <f>+'Capacidad Financiera'!#REF!</f>
        <v>#REF!</v>
      </c>
      <c r="G86" s="6" t="e">
        <f>+#REF!</f>
        <v>#REF!</v>
      </c>
    </row>
  </sheetData>
  <customSheetViews>
    <customSheetView guid="{7CE603EF-9517-4873-9845-50C196611FF5}" scale="80" state="hidden">
      <pane xSplit="1" ySplit="5" topLeftCell="B6" activePane="bottomRight" state="frozen"/>
      <selection pane="bottomRight" activeCell="B6" sqref="B6"/>
      <rowBreaks count="1" manualBreakCount="1">
        <brk id="17" max="16383" man="1"/>
      </rowBreaks>
      <pageMargins left="0.70866141732283472" right="0.70866141732283472" top="0.74803149606299213" bottom="0.74803149606299213" header="0.31496062992125984" footer="0.31496062992125984"/>
      <pageSetup paperSize="9" scale="68" orientation="landscape" horizontalDpi="300" verticalDpi="300" r:id="rId1"/>
    </customSheetView>
  </customSheetViews>
  <mergeCells count="3"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2"/>
  <rowBreaks count="1" manualBreakCount="1">
    <brk id="17" max="16383" man="1"/>
  </rowBreaks>
  <ignoredErrors>
    <ignoredError sqref="B6:B44 B45:B82" formula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Capacidad Financiera</vt:lpstr>
      <vt:lpstr>Informe</vt:lpstr>
      <vt:lpstr>Resumen</vt:lpstr>
      <vt:lpstr>'Capacidad Financiera'!Área_de_impresión</vt:lpstr>
      <vt:lpstr>Informe!Área_de_impresión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ARMANDO CARVAJAL RIVEROS</dc:creator>
  <cp:lastModifiedBy>Jorge Elias Perdomo Villadiego</cp:lastModifiedBy>
  <cp:lastPrinted>2013-12-03T18:07:55Z</cp:lastPrinted>
  <dcterms:created xsi:type="dcterms:W3CDTF">2008-09-30T22:44:16Z</dcterms:created>
  <dcterms:modified xsi:type="dcterms:W3CDTF">2013-12-19T21:23:56Z</dcterms:modified>
</cp:coreProperties>
</file>