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autoCompressPictures="0" defaultThemeVersion="124226"/>
  <bookViews>
    <workbookView xWindow="45" yWindow="15" windowWidth="10440" windowHeight="5685" tabRatio="482"/>
  </bookViews>
  <sheets>
    <sheet name="Capacidad Financiera" sheetId="2" r:id="rId1"/>
    <sheet name="Informe Definitivo" sheetId="5" r:id="rId2"/>
    <sheet name="Resumen" sheetId="4" state="hidden" r:id="rId3"/>
  </sheets>
  <definedNames>
    <definedName name="Endeudamiento">#REF!</definedName>
    <definedName name="LÍDER">#REF!</definedName>
    <definedName name="Liquidez">#REF!</definedName>
    <definedName name="Z_7CE603EF_9517_4873_9845_50C196611FF5_.wvu.Cols" localSheetId="0" hidden="1">'Capacidad Financiera'!$V:$XFD</definedName>
    <definedName name="Z_7CE603EF_9517_4873_9845_50C196611FF5_.wvu.Cols" localSheetId="1" hidden="1">'Informe Definitivo'!$H:$XFD</definedName>
    <definedName name="Z_7CE603EF_9517_4873_9845_50C196611FF5_.wvu.Rows" localSheetId="0" hidden="1">'Capacidad Financiera'!$17:$1048576,'Capacidad Financiera'!#REF!</definedName>
    <definedName name="Z_7CE603EF_9517_4873_9845_50C196611FF5_.wvu.Rows" localSheetId="1" hidden="1">'Informe Definitivo'!$15:$1048576,'Informe Definitivo'!#REF!</definedName>
  </definedNames>
  <calcPr calcId="145621"/>
  <customWorkbookViews>
    <customWorkbookView name="User - Vista personalizada" guid="{7CE603EF-9517-4873-9845-50C196611FF5}" mergeInterval="0" personalView="1" maximized="1" xWindow="1" yWindow="1" windowWidth="1276" windowHeight="579" tabRatio="847" activeSheetId="2"/>
  </customWorkbookViews>
</workbook>
</file>

<file path=xl/calcChain.xml><?xml version="1.0" encoding="utf-8"?>
<calcChain xmlns="http://schemas.openxmlformats.org/spreadsheetml/2006/main">
  <c r="E76" i="4" l="1"/>
  <c r="F84" i="4"/>
  <c r="E60" i="4"/>
  <c r="E6" i="4"/>
  <c r="B64" i="4"/>
  <c r="B65" i="4"/>
  <c r="B66" i="4"/>
  <c r="B82" i="4"/>
  <c r="B83" i="4" s="1"/>
  <c r="B84" i="4" s="1"/>
  <c r="B85" i="4" s="1"/>
  <c r="B86" i="4" s="1"/>
  <c r="B78" i="4"/>
  <c r="B79" i="4" s="1"/>
  <c r="B80" i="4" s="1"/>
  <c r="B81" i="4" s="1"/>
  <c r="B74" i="4"/>
  <c r="B75" i="4" s="1"/>
  <c r="B76" i="4" s="1"/>
  <c r="B77" i="4" s="1"/>
  <c r="B71" i="4"/>
  <c r="B72" i="4" s="1"/>
  <c r="B73" i="4" s="1"/>
  <c r="B67" i="4"/>
  <c r="B68" i="4" s="1"/>
  <c r="B69" i="4" s="1"/>
  <c r="B70" i="4" s="1"/>
  <c r="B63" i="4"/>
  <c r="B59" i="4"/>
  <c r="B60" i="4" s="1"/>
  <c r="B61" i="4" s="1"/>
  <c r="B62" i="4" s="1"/>
  <c r="B56" i="4"/>
  <c r="B57" i="4" s="1"/>
  <c r="B58" i="4" s="1"/>
  <c r="B53" i="4"/>
  <c r="B54" i="4" s="1"/>
  <c r="B55" i="4" s="1"/>
  <c r="B48" i="4"/>
  <c r="B49" i="4" s="1"/>
  <c r="B50" i="4" s="1"/>
  <c r="B51" i="4" s="1"/>
  <c r="B52" i="4" s="1"/>
  <c r="B46" i="4"/>
  <c r="B47" i="4" s="1"/>
  <c r="B45" i="4"/>
  <c r="B41" i="4"/>
  <c r="B42" i="4" s="1"/>
  <c r="B43" i="4" s="1"/>
  <c r="B44" i="4" s="1"/>
  <c r="B37" i="4"/>
  <c r="B38" i="4" s="1"/>
  <c r="B39" i="4" s="1"/>
  <c r="B40" i="4" s="1"/>
  <c r="B33" i="4"/>
  <c r="B34" i="4" s="1"/>
  <c r="B35" i="4" s="1"/>
  <c r="B36" i="4" s="1"/>
  <c r="B29" i="4"/>
  <c r="B30" i="4" s="1"/>
  <c r="B31" i="4" s="1"/>
  <c r="B32" i="4" s="1"/>
  <c r="B26" i="4"/>
  <c r="B27" i="4" s="1"/>
  <c r="B28" i="4" s="1"/>
  <c r="B21" i="4"/>
  <c r="B22" i="4" s="1"/>
  <c r="B23" i="4" s="1"/>
  <c r="B24" i="4" s="1"/>
  <c r="B25" i="4" s="1"/>
  <c r="G18" i="4"/>
  <c r="F18" i="4"/>
  <c r="E18" i="4"/>
  <c r="B15" i="4"/>
  <c r="B16" i="4" s="1"/>
  <c r="B17" i="4" s="1"/>
  <c r="B18" i="4"/>
  <c r="B19" i="4" s="1"/>
  <c r="B20" i="4" s="1"/>
  <c r="E16" i="4"/>
  <c r="F16" i="4"/>
  <c r="G16" i="4"/>
  <c r="E17" i="4"/>
  <c r="F17" i="4"/>
  <c r="G17" i="4"/>
  <c r="E19" i="4"/>
  <c r="F19" i="4"/>
  <c r="G19" i="4"/>
  <c r="E20" i="4"/>
  <c r="F20" i="4"/>
  <c r="G20" i="4"/>
  <c r="E21" i="4"/>
  <c r="F21" i="4"/>
  <c r="G21" i="4"/>
  <c r="E22" i="4"/>
  <c r="F22" i="4"/>
  <c r="G22" i="4"/>
  <c r="E23" i="4"/>
  <c r="F23" i="4"/>
  <c r="G23" i="4"/>
  <c r="E24" i="4"/>
  <c r="F24" i="4"/>
  <c r="G24" i="4"/>
  <c r="E25" i="4"/>
  <c r="F25" i="4"/>
  <c r="G25" i="4"/>
  <c r="E26" i="4"/>
  <c r="F26" i="4"/>
  <c r="G26" i="4"/>
  <c r="E27" i="4"/>
  <c r="F27" i="4"/>
  <c r="G27" i="4"/>
  <c r="E28" i="4"/>
  <c r="F28" i="4"/>
  <c r="G28" i="4"/>
  <c r="E29" i="4"/>
  <c r="F29" i="4"/>
  <c r="G29" i="4"/>
  <c r="E30" i="4"/>
  <c r="F30" i="4"/>
  <c r="G30" i="4"/>
  <c r="E31" i="4"/>
  <c r="F31" i="4"/>
  <c r="G31" i="4"/>
  <c r="E32" i="4"/>
  <c r="F32" i="4"/>
  <c r="G32" i="4"/>
  <c r="E33" i="4"/>
  <c r="F33" i="4"/>
  <c r="G33" i="4"/>
  <c r="E34" i="4"/>
  <c r="F34" i="4"/>
  <c r="E35" i="4"/>
  <c r="F35" i="4"/>
  <c r="G35" i="4"/>
  <c r="E36" i="4"/>
  <c r="F36" i="4"/>
  <c r="G36" i="4"/>
  <c r="E37" i="4"/>
  <c r="F37" i="4"/>
  <c r="G37" i="4"/>
  <c r="E38" i="4"/>
  <c r="F38" i="4"/>
  <c r="G38" i="4"/>
  <c r="E39" i="4"/>
  <c r="G39" i="4"/>
  <c r="E40" i="4"/>
  <c r="F40" i="4"/>
  <c r="G40" i="4"/>
  <c r="E41" i="4"/>
  <c r="F41" i="4"/>
  <c r="G41" i="4"/>
  <c r="E42" i="4"/>
  <c r="F42" i="4"/>
  <c r="G42" i="4"/>
  <c r="E43" i="4"/>
  <c r="F43" i="4"/>
  <c r="G43" i="4"/>
  <c r="E44" i="4"/>
  <c r="F44" i="4"/>
  <c r="G44" i="4"/>
  <c r="E45" i="4"/>
  <c r="F45" i="4"/>
  <c r="G45" i="4"/>
  <c r="E46" i="4"/>
  <c r="F46" i="4"/>
  <c r="G46" i="4"/>
  <c r="E47" i="4"/>
  <c r="F47" i="4"/>
  <c r="G47" i="4"/>
  <c r="E48" i="4"/>
  <c r="F48" i="4"/>
  <c r="G48" i="4"/>
  <c r="E49" i="4"/>
  <c r="F49" i="4"/>
  <c r="G49" i="4"/>
  <c r="E50" i="4"/>
  <c r="F50" i="4"/>
  <c r="G50" i="4"/>
  <c r="E51" i="4"/>
  <c r="F51" i="4"/>
  <c r="G51" i="4"/>
  <c r="E52" i="4"/>
  <c r="F52" i="4"/>
  <c r="G52" i="4"/>
  <c r="E53" i="4"/>
  <c r="F53" i="4"/>
  <c r="G53" i="4"/>
  <c r="E54" i="4"/>
  <c r="F54" i="4"/>
  <c r="G54" i="4"/>
  <c r="E55" i="4"/>
  <c r="F55" i="4"/>
  <c r="G55" i="4"/>
  <c r="E56" i="4"/>
  <c r="F56" i="4"/>
  <c r="E57" i="4"/>
  <c r="F57" i="4"/>
  <c r="G57" i="4"/>
  <c r="E58" i="4"/>
  <c r="F58" i="4"/>
  <c r="G58" i="4"/>
  <c r="E59" i="4"/>
  <c r="F59" i="4"/>
  <c r="G59" i="4"/>
  <c r="F60" i="4"/>
  <c r="E61" i="4"/>
  <c r="F61" i="4"/>
  <c r="E62" i="4"/>
  <c r="F62" i="4"/>
  <c r="G62" i="4"/>
  <c r="E63" i="4"/>
  <c r="F63" i="4"/>
  <c r="G63" i="4"/>
  <c r="E64" i="4"/>
  <c r="F64" i="4"/>
  <c r="E65" i="4"/>
  <c r="F65" i="4"/>
  <c r="G65" i="4"/>
  <c r="E66" i="4"/>
  <c r="F66" i="4"/>
  <c r="G66" i="4"/>
  <c r="E67" i="4"/>
  <c r="F67" i="4"/>
  <c r="G67" i="4"/>
  <c r="E68" i="4"/>
  <c r="F68" i="4"/>
  <c r="G68" i="4"/>
  <c r="E69" i="4"/>
  <c r="F69" i="4"/>
  <c r="G69" i="4"/>
  <c r="E70" i="4"/>
  <c r="F70" i="4"/>
  <c r="G70" i="4"/>
  <c r="E71" i="4"/>
  <c r="F71" i="4"/>
  <c r="E72" i="4"/>
  <c r="F72" i="4"/>
  <c r="E73" i="4"/>
  <c r="F73" i="4"/>
  <c r="G73" i="4"/>
  <c r="E74" i="4"/>
  <c r="F74" i="4"/>
  <c r="E75" i="4"/>
  <c r="F75" i="4"/>
  <c r="G75" i="4"/>
  <c r="F76" i="4"/>
  <c r="E77" i="4"/>
  <c r="F77" i="4"/>
  <c r="G77" i="4"/>
  <c r="E78" i="4"/>
  <c r="F78" i="4"/>
  <c r="G78" i="4"/>
  <c r="E79" i="4"/>
  <c r="F79" i="4"/>
  <c r="G79" i="4"/>
  <c r="E80" i="4"/>
  <c r="F80" i="4"/>
  <c r="G80" i="4"/>
  <c r="E81" i="4"/>
  <c r="F81" i="4"/>
  <c r="G81" i="4"/>
  <c r="E82" i="4"/>
  <c r="F82" i="4"/>
  <c r="G82" i="4"/>
  <c r="E83" i="4"/>
  <c r="F83" i="4"/>
  <c r="G83" i="4"/>
  <c r="E84" i="4"/>
  <c r="G84" i="4"/>
  <c r="E85" i="4"/>
  <c r="F85" i="4"/>
  <c r="E86" i="4"/>
  <c r="F86" i="4"/>
  <c r="E15" i="4"/>
  <c r="F15" i="4"/>
  <c r="G15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1" i="4"/>
  <c r="D72" i="4"/>
  <c r="D73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G12" i="4"/>
  <c r="G13" i="4"/>
  <c r="G14" i="4"/>
  <c r="G11" i="4"/>
  <c r="F11" i="4"/>
  <c r="F12" i="4"/>
  <c r="F13" i="4"/>
  <c r="F14" i="4"/>
  <c r="E12" i="4"/>
  <c r="E13" i="4"/>
  <c r="E14" i="4"/>
  <c r="E11" i="4"/>
  <c r="D12" i="4"/>
  <c r="D13" i="4"/>
  <c r="D14" i="4"/>
  <c r="D11" i="4"/>
  <c r="B11" i="4"/>
  <c r="B12" i="4" s="1"/>
  <c r="B13" i="4" s="1"/>
  <c r="B14" i="4" s="1"/>
  <c r="G7" i="4"/>
  <c r="G8" i="4"/>
  <c r="G9" i="4"/>
  <c r="G10" i="4"/>
  <c r="F7" i="4"/>
  <c r="F8" i="4"/>
  <c r="F9" i="4"/>
  <c r="F10" i="4"/>
  <c r="E8" i="4"/>
  <c r="E9" i="4"/>
  <c r="E10" i="4"/>
  <c r="D10" i="4"/>
  <c r="D8" i="4"/>
  <c r="D9" i="4"/>
  <c r="F6" i="4"/>
  <c r="F39" i="4"/>
  <c r="G56" i="4"/>
  <c r="G60" i="4"/>
  <c r="E7" i="4"/>
  <c r="D7" i="4"/>
  <c r="D6" i="4"/>
  <c r="G34" i="4"/>
  <c r="G85" i="4"/>
  <c r="G61" i="4"/>
  <c r="G64" i="4"/>
  <c r="G71" i="4"/>
  <c r="G86" i="4"/>
  <c r="G72" i="4"/>
  <c r="G76" i="4"/>
  <c r="G74" i="4"/>
  <c r="G6" i="4"/>
  <c r="B7" i="4"/>
  <c r="B8" i="4" s="1"/>
  <c r="B9" i="4" s="1"/>
  <c r="B10" i="4" s="1"/>
  <c r="B6" i="4"/>
</calcChain>
</file>

<file path=xl/comments1.xml><?xml version="1.0" encoding="utf-8"?>
<comments xmlns="http://schemas.openxmlformats.org/spreadsheetml/2006/main">
  <authors>
    <author>User</author>
  </authors>
  <commentList>
    <comment ref="E6" authorId="0">
      <text>
        <r>
          <rPr>
            <i/>
            <sz val="8"/>
            <color indexed="81"/>
            <rFont val="Tahoma"/>
            <family val="2"/>
          </rPr>
          <t>User:</t>
        </r>
        <r>
          <rPr>
            <b/>
            <i/>
            <sz val="8"/>
            <color indexed="81"/>
            <rFont val="Tahoma"/>
            <family val="2"/>
          </rPr>
          <t xml:space="preserve">
Tarea Comité Evaluador</t>
        </r>
      </text>
    </comment>
    <comment ref="E7" authorId="0">
      <text>
        <r>
          <rPr>
            <i/>
            <sz val="8"/>
            <color indexed="81"/>
            <rFont val="Tahoma"/>
            <family val="2"/>
          </rPr>
          <t>User:</t>
        </r>
        <r>
          <rPr>
            <b/>
            <i/>
            <sz val="8"/>
            <color indexed="81"/>
            <rFont val="Tahoma"/>
            <family val="2"/>
          </rPr>
          <t xml:space="preserve">
Pregunta Comité Asesor</t>
        </r>
      </text>
    </comment>
    <comment ref="E34" authorId="0">
      <text>
        <r>
          <rPr>
            <i/>
            <sz val="8"/>
            <color indexed="81"/>
            <rFont val="Tahoma"/>
            <family val="2"/>
          </rPr>
          <t>User:</t>
        </r>
        <r>
          <rPr>
            <b/>
            <i/>
            <sz val="8"/>
            <color indexed="81"/>
            <rFont val="Tahoma"/>
            <family val="2"/>
          </rPr>
          <t xml:space="preserve">
Tarea Comité Evaluador</t>
        </r>
      </text>
    </comment>
    <comment ref="E45" authorId="0">
      <text>
        <r>
          <rPr>
            <i/>
            <sz val="8"/>
            <color indexed="81"/>
            <rFont val="Tahoma"/>
            <family val="2"/>
          </rPr>
          <t>User:</t>
        </r>
        <r>
          <rPr>
            <b/>
            <i/>
            <sz val="8"/>
            <color indexed="81"/>
            <rFont val="Tahoma"/>
            <family val="2"/>
          </rPr>
          <t xml:space="preserve">
Pregunta Comité Asesor</t>
        </r>
      </text>
    </comment>
    <comment ref="G53" authorId="0">
      <text>
        <r>
          <rPr>
            <i/>
            <sz val="8"/>
            <color indexed="81"/>
            <rFont val="Tahoma"/>
            <family val="2"/>
          </rPr>
          <t>User:</t>
        </r>
        <r>
          <rPr>
            <b/>
            <i/>
            <sz val="8"/>
            <color indexed="81"/>
            <rFont val="Tahoma"/>
            <family val="2"/>
          </rPr>
          <t xml:space="preserve">
Tarea Comité Evaluador</t>
        </r>
      </text>
    </comment>
    <comment ref="G60" authorId="0">
      <text>
        <r>
          <rPr>
            <i/>
            <sz val="8"/>
            <color indexed="81"/>
            <rFont val="Tahoma"/>
            <family val="2"/>
          </rPr>
          <t>User:</t>
        </r>
        <r>
          <rPr>
            <b/>
            <i/>
            <sz val="8"/>
            <color indexed="81"/>
            <rFont val="Tahoma"/>
            <family val="2"/>
          </rPr>
          <t xml:space="preserve">
Tarea Comité Evaluador</t>
        </r>
      </text>
    </comment>
  </commentList>
</comments>
</file>

<file path=xl/sharedStrings.xml><?xml version="1.0" encoding="utf-8"?>
<sst xmlns="http://schemas.openxmlformats.org/spreadsheetml/2006/main" count="140" uniqueCount="78">
  <si>
    <t>N°.</t>
  </si>
  <si>
    <t>ACTIVO</t>
  </si>
  <si>
    <t>PASIVO</t>
  </si>
  <si>
    <t>TOTAL PATRIMONIO EN $ COP.</t>
  </si>
  <si>
    <t>Fecha de Corte</t>
  </si>
  <si>
    <t>Inputs Aplicables</t>
  </si>
  <si>
    <t>PASIVO TOTAL EN $ COP</t>
  </si>
  <si>
    <t>PASIVO CORRIENTE EN $ COP</t>
  </si>
  <si>
    <t>ACTIVO TOTAL EN $ COP</t>
  </si>
  <si>
    <t>ACTIVO CORRIENTE $ COP</t>
  </si>
  <si>
    <t>Empresa</t>
  </si>
  <si>
    <t>Consorcio</t>
  </si>
  <si>
    <t>Observaciones</t>
  </si>
  <si>
    <t>Participación</t>
  </si>
  <si>
    <t>Tipo de Moneda</t>
  </si>
  <si>
    <t>Capacidad Financiera</t>
  </si>
  <si>
    <t>Capacidad de Organización</t>
  </si>
  <si>
    <t>Concurso de Méritos SEA-CM-PRE-003-2010</t>
  </si>
  <si>
    <t>Andrés Arango - Omar Cervantes - Luis Felipe Reyes</t>
  </si>
  <si>
    <t>Capital de Trabajo</t>
  </si>
  <si>
    <t>Oficio con Radicado</t>
  </si>
  <si>
    <t>Informe de Estado al Informe Preliminar</t>
  </si>
  <si>
    <t>Proponente</t>
  </si>
  <si>
    <t>COP</t>
  </si>
  <si>
    <t>Folio 
Formato No.2</t>
  </si>
  <si>
    <t>Folio 
RUP o EEFF</t>
  </si>
  <si>
    <t>CUMPLE</t>
  </si>
  <si>
    <t>No. Singular</t>
  </si>
  <si>
    <t>Capacidad de Organización Técnica</t>
  </si>
  <si>
    <t>CONSORCIO NORTE 2013</t>
  </si>
  <si>
    <t>OSCAR FRANCISCO PUCHANA B.</t>
  </si>
  <si>
    <t>CONSTRUCCIONES URIBE URIBE LTDA.</t>
  </si>
  <si>
    <t>CONSORCIO ZGS</t>
  </si>
  <si>
    <t>CARLOS MARIO ZAPATA RAMÍREZ</t>
  </si>
  <si>
    <t>JOSE MARIO GIRALDO ENCISO</t>
  </si>
  <si>
    <t>GUSTAVO SANCHEZ RIOS</t>
  </si>
  <si>
    <t>MARIA PAULINA SANCHEZ RIOS</t>
  </si>
  <si>
    <t>CONSORCIO INTERNACIONAL DE PUENTES</t>
  </si>
  <si>
    <t>SIG SOUTHWESTERN INTERNATIONAL GROUP S.A.</t>
  </si>
  <si>
    <t>JULIÁN ANDRES COGOLLO BRICEÑO</t>
  </si>
  <si>
    <t>CONSORCIO INFRAESTRUCTURA SOACHA</t>
  </si>
  <si>
    <t>INFRAESTRUCTURA NACIONAL LTDA.</t>
  </si>
  <si>
    <t>Capacidad Operacional</t>
  </si>
  <si>
    <t>CT
INDIVIDUAL</t>
  </si>
  <si>
    <t xml:space="preserve">INDICE DE LIQUIDEZ </t>
  </si>
  <si>
    <t xml:space="preserve">INDICE DE ENDEUDAMIENTO </t>
  </si>
  <si>
    <t>53-63</t>
  </si>
  <si>
    <t>49-52</t>
  </si>
  <si>
    <t xml:space="preserve">PATRIMONIO </t>
  </si>
  <si>
    <t>57-63</t>
  </si>
  <si>
    <t>64-73</t>
  </si>
  <si>
    <t>74-78</t>
  </si>
  <si>
    <t>79-84</t>
  </si>
  <si>
    <t>46-55</t>
  </si>
  <si>
    <t>58-62</t>
  </si>
  <si>
    <t>43-56</t>
  </si>
  <si>
    <t>58-69</t>
  </si>
  <si>
    <t>Capacidad Residual Individual</t>
  </si>
  <si>
    <t>Capacidad Residual Conjunta</t>
  </si>
  <si>
    <t>INDICE DE ENDEUDAMIENTO CONJUNTO</t>
  </si>
  <si>
    <t>INDICE DE LIQUIDEZ CONJUNTO</t>
  </si>
  <si>
    <t xml:space="preserve">CT ≥ CTd </t>
  </si>
  <si>
    <t>CAPITAL DE TRABAJO</t>
  </si>
  <si>
    <t>Integrantes</t>
  </si>
  <si>
    <t>HÁBIL</t>
  </si>
  <si>
    <t>CAPACIDAD FINANCIERA</t>
  </si>
  <si>
    <t>N°</t>
  </si>
  <si>
    <t xml:space="preserve">Proponentes Licitación Pública VJ-VGC-LP-001-2013 </t>
  </si>
  <si>
    <t>INTEGRANTES</t>
  </si>
  <si>
    <t>OBSERVACIONES</t>
  </si>
  <si>
    <t/>
  </si>
  <si>
    <t>OBJETO: Seleccionar la Propuesta más favorable para la adjudicación de un (1) Contrato de Obra para la Construcción del Puente Peatonal “Mercurio” incluido estudios y diseños en el sector de Soacha del Proyecto Vial “Bosa-Granada-Girardot.</t>
  </si>
  <si>
    <t>YAMILL MONTENEGRO CALDERON</t>
  </si>
  <si>
    <t>YAMIL MONTENEGRO CALDERON</t>
  </si>
  <si>
    <t xml:space="preserve">MATRIZ DE EVALUACIÓN FINANCIERA LICITACIÓN PÚBLICA VJ-VGC-LP-001-2013 </t>
  </si>
  <si>
    <t>Comité Evaluador Componente Financiero</t>
  </si>
  <si>
    <t>Nathalie Valencia Barrera</t>
  </si>
  <si>
    <t>Nohora Milena Garzón Delgado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</si>
</sst>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\ #,##0_);\(&quot;$&quot;\ #,##0\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  <numFmt numFmtId="166" formatCode="_(&quot;$&quot;\ * #,##0_);_(&quot;$&quot;\ * \(#,##0\);_(&quot;$&quot;\ * &quot;-&quot;??_);_(@_)"/>
    <numFmt numFmtId="167" formatCode="0.0%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u val="singleAccounting"/>
      <sz val="12"/>
      <name val="Arial Narrow"/>
      <family val="2"/>
    </font>
    <font>
      <sz val="10"/>
      <name val="Arial"/>
      <family val="2"/>
    </font>
    <font>
      <b/>
      <sz val="14"/>
      <name val="Arial Narrow"/>
      <family val="2"/>
    </font>
    <font>
      <sz val="14"/>
      <name val="Arial Narrow"/>
      <family val="2"/>
    </font>
    <font>
      <sz val="9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0"/>
      <name val="Arial Narrow"/>
      <family val="2"/>
    </font>
    <font>
      <i/>
      <sz val="9"/>
      <name val="Arial Narrow"/>
      <family val="2"/>
    </font>
    <font>
      <b/>
      <sz val="9"/>
      <name val="Arial Narrow"/>
      <family val="2"/>
    </font>
    <font>
      <i/>
      <sz val="14"/>
      <name val="Arial Narrow"/>
      <family val="2"/>
    </font>
    <font>
      <i/>
      <sz val="8"/>
      <color indexed="81"/>
      <name val="Tahoma"/>
      <family val="2"/>
    </font>
    <font>
      <b/>
      <i/>
      <sz val="8"/>
      <color indexed="81"/>
      <name val="Tahoma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dotted">
        <color theme="0"/>
      </top>
      <bottom/>
      <diagonal/>
    </border>
    <border>
      <left style="dotted">
        <color theme="0"/>
      </left>
      <right/>
      <top/>
      <bottom style="dotted">
        <color theme="0"/>
      </bottom>
      <diagonal/>
    </border>
    <border>
      <left/>
      <right/>
      <top/>
      <bottom style="dotted">
        <color theme="0"/>
      </bottom>
      <diagonal/>
    </border>
    <border>
      <left style="dotted">
        <color theme="0"/>
      </left>
      <right/>
      <top/>
      <bottom/>
      <diagonal/>
    </border>
    <border>
      <left style="dotted">
        <color theme="0"/>
      </left>
      <right style="dotted">
        <color theme="0"/>
      </right>
      <top style="dotted">
        <color theme="0"/>
      </top>
      <bottom/>
      <diagonal/>
    </border>
    <border>
      <left style="dotted">
        <color theme="5"/>
      </left>
      <right style="dotted">
        <color theme="5"/>
      </right>
      <top style="dotted">
        <color theme="5"/>
      </top>
      <bottom style="dotted">
        <color theme="5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</borders>
  <cellStyleXfs count="20">
    <xf numFmtId="0" fontId="0" fillId="0" borderId="0"/>
    <xf numFmtId="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150">
    <xf numFmtId="0" fontId="0" fillId="0" borderId="0" xfId="0"/>
    <xf numFmtId="165" fontId="3" fillId="0" borderId="0" xfId="0" applyNumberFormat="1" applyFont="1" applyFill="1" applyAlignment="1">
      <alignment horizontal="center" vertical="center"/>
    </xf>
    <xf numFmtId="167" fontId="3" fillId="0" borderId="0" xfId="1" applyNumberFormat="1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wrapText="1"/>
    </xf>
    <xf numFmtId="0" fontId="3" fillId="0" borderId="0" xfId="0" applyNumberFormat="1" applyFont="1" applyFill="1" applyAlignment="1">
      <alignment horizontal="center" vertical="center" wrapText="1"/>
    </xf>
    <xf numFmtId="0" fontId="9" fillId="2" borderId="7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wrapText="1"/>
    </xf>
    <xf numFmtId="0" fontId="10" fillId="0" borderId="0" xfId="0" applyFont="1"/>
    <xf numFmtId="0" fontId="11" fillId="3" borderId="4" xfId="0" applyFont="1" applyFill="1" applyBorder="1" applyAlignment="1">
      <alignment horizontal="center" wrapText="1"/>
    </xf>
    <xf numFmtId="0" fontId="12" fillId="3" borderId="6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4" fillId="3" borderId="6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wrapText="1"/>
    </xf>
    <xf numFmtId="0" fontId="11" fillId="3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0" xfId="0" applyFont="1"/>
    <xf numFmtId="0" fontId="13" fillId="3" borderId="4" xfId="0" applyFont="1" applyFill="1" applyBorder="1" applyAlignment="1">
      <alignment horizontal="center" wrapText="1"/>
    </xf>
    <xf numFmtId="0" fontId="13" fillId="3" borderId="3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3" fillId="0" borderId="0" xfId="2" applyNumberFormat="1" applyFont="1" applyFill="1" applyAlignment="1">
      <alignment horizontal="center" vertical="center"/>
    </xf>
    <xf numFmtId="165" fontId="3" fillId="0" borderId="0" xfId="0" applyNumberFormat="1" applyFont="1" applyFill="1" applyAlignment="1">
      <alignment horizontal="center" vertical="center" wrapText="1"/>
    </xf>
    <xf numFmtId="166" fontId="3" fillId="0" borderId="0" xfId="3" applyNumberFormat="1" applyFont="1" applyFill="1" applyAlignment="1">
      <alignment horizontal="center" vertical="center"/>
    </xf>
    <xf numFmtId="166" fontId="3" fillId="0" borderId="0" xfId="3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5" fontId="3" fillId="2" borderId="0" xfId="0" applyNumberFormat="1" applyFont="1" applyFill="1" applyBorder="1" applyAlignment="1">
      <alignment vertical="center"/>
    </xf>
    <xf numFmtId="5" fontId="3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Alignment="1">
      <alignment vertical="center" wrapText="1"/>
    </xf>
    <xf numFmtId="164" fontId="3" fillId="0" borderId="0" xfId="0" applyNumberFormat="1" applyFont="1" applyFill="1" applyAlignment="1">
      <alignment horizontal="left" vertical="center" wrapText="1"/>
    </xf>
    <xf numFmtId="164" fontId="3" fillId="0" borderId="0" xfId="0" applyNumberFormat="1" applyFont="1" applyFill="1" applyAlignment="1">
      <alignment horizontal="left" vertical="center"/>
    </xf>
    <xf numFmtId="2" fontId="3" fillId="0" borderId="0" xfId="2" applyNumberFormat="1" applyFont="1" applyFill="1" applyAlignment="1">
      <alignment vertical="center"/>
    </xf>
    <xf numFmtId="2" fontId="3" fillId="0" borderId="10" xfId="2" applyNumberFormat="1" applyFont="1" applyFill="1" applyBorder="1" applyAlignment="1">
      <alignment horizontal="center" vertical="center"/>
    </xf>
    <xf numFmtId="10" fontId="3" fillId="0" borderId="10" xfId="0" applyNumberFormat="1" applyFont="1" applyFill="1" applyBorder="1" applyAlignment="1">
      <alignment horizontal="center" vertical="center"/>
    </xf>
    <xf numFmtId="164" fontId="3" fillId="0" borderId="8" xfId="0" applyNumberFormat="1" applyFont="1" applyFill="1" applyBorder="1" applyAlignment="1">
      <alignment horizontal="left" vertical="center" wrapText="1"/>
    </xf>
    <xf numFmtId="164" fontId="3" fillId="0" borderId="10" xfId="0" applyNumberFormat="1" applyFont="1" applyFill="1" applyBorder="1" applyAlignment="1">
      <alignment horizontal="left" vertical="center" wrapText="1"/>
    </xf>
    <xf numFmtId="164" fontId="4" fillId="0" borderId="10" xfId="0" applyNumberFormat="1" applyFont="1" applyFill="1" applyBorder="1" applyAlignment="1">
      <alignment horizontal="center" vertical="center" wrapText="1"/>
    </xf>
    <xf numFmtId="0" fontId="20" fillId="2" borderId="14" xfId="6" applyFont="1" applyFill="1" applyBorder="1" applyAlignment="1">
      <alignment horizontal="center" vertical="center"/>
    </xf>
    <xf numFmtId="0" fontId="21" fillId="2" borderId="14" xfId="6" applyFont="1" applyFill="1" applyBorder="1" applyAlignment="1">
      <alignment horizontal="center" vertical="center" wrapText="1"/>
    </xf>
    <xf numFmtId="0" fontId="20" fillId="2" borderId="14" xfId="6" applyFont="1" applyFill="1" applyBorder="1" applyAlignment="1">
      <alignment horizontal="center" vertical="center" wrapText="1"/>
    </xf>
    <xf numFmtId="5" fontId="3" fillId="2" borderId="15" xfId="0" applyNumberFormat="1" applyFont="1" applyFill="1" applyBorder="1" applyAlignment="1">
      <alignment vertical="center"/>
    </xf>
    <xf numFmtId="5" fontId="3" fillId="2" borderId="16" xfId="0" applyNumberFormat="1" applyFont="1" applyFill="1" applyBorder="1" applyAlignment="1">
      <alignment vertical="center"/>
    </xf>
    <xf numFmtId="164" fontId="3" fillId="0" borderId="17" xfId="0" applyNumberFormat="1" applyFont="1" applyFill="1" applyBorder="1" applyAlignment="1">
      <alignment vertical="center"/>
    </xf>
    <xf numFmtId="164" fontId="3" fillId="0" borderId="18" xfId="0" applyNumberFormat="1" applyFont="1" applyFill="1" applyBorder="1" applyAlignment="1">
      <alignment vertical="center"/>
    </xf>
    <xf numFmtId="164" fontId="3" fillId="2" borderId="17" xfId="0" applyNumberFormat="1" applyFont="1" applyFill="1" applyBorder="1" applyAlignment="1">
      <alignment vertical="center"/>
    </xf>
    <xf numFmtId="164" fontId="3" fillId="2" borderId="18" xfId="0" applyNumberFormat="1" applyFont="1" applyFill="1" applyBorder="1" applyAlignment="1">
      <alignment vertical="center"/>
    </xf>
    <xf numFmtId="164" fontId="3" fillId="0" borderId="19" xfId="0" applyNumberFormat="1" applyFont="1" applyFill="1" applyBorder="1" applyAlignment="1">
      <alignment vertical="center"/>
    </xf>
    <xf numFmtId="165" fontId="3" fillId="0" borderId="20" xfId="0" applyNumberFormat="1" applyFont="1" applyFill="1" applyBorder="1" applyAlignment="1">
      <alignment horizontal="center" vertical="center"/>
    </xf>
    <xf numFmtId="165" fontId="3" fillId="0" borderId="20" xfId="0" applyNumberFormat="1" applyFont="1" applyFill="1" applyBorder="1" applyAlignment="1">
      <alignment horizontal="center" vertical="center" wrapText="1"/>
    </xf>
    <xf numFmtId="164" fontId="3" fillId="0" borderId="20" xfId="0" applyNumberFormat="1" applyFont="1" applyFill="1" applyBorder="1" applyAlignment="1">
      <alignment horizontal="left" vertical="center" wrapText="1"/>
    </xf>
    <xf numFmtId="2" fontId="3" fillId="0" borderId="20" xfId="2" applyNumberFormat="1" applyFont="1" applyFill="1" applyBorder="1" applyAlignment="1">
      <alignment vertical="center"/>
    </xf>
    <xf numFmtId="164" fontId="3" fillId="0" borderId="21" xfId="0" applyNumberFormat="1" applyFont="1" applyFill="1" applyBorder="1" applyAlignment="1">
      <alignment vertical="center"/>
    </xf>
    <xf numFmtId="164" fontId="3" fillId="0" borderId="22" xfId="0" applyNumberFormat="1" applyFont="1" applyFill="1" applyBorder="1" applyAlignment="1">
      <alignment horizontal="left" vertical="center" wrapText="1"/>
    </xf>
    <xf numFmtId="167" fontId="5" fillId="0" borderId="0" xfId="1" applyNumberFormat="1" applyFont="1" applyFill="1" applyBorder="1" applyAlignment="1">
      <alignment vertical="center"/>
    </xf>
    <xf numFmtId="0" fontId="5" fillId="0" borderId="0" xfId="2" applyNumberFormat="1" applyFont="1" applyFill="1" applyBorder="1" applyAlignment="1">
      <alignment horizontal="center" vertical="center"/>
    </xf>
    <xf numFmtId="5" fontId="5" fillId="0" borderId="0" xfId="0" applyNumberFormat="1" applyFont="1" applyFill="1" applyBorder="1" applyAlignment="1">
      <alignment horizontal="center" vertical="center"/>
    </xf>
    <xf numFmtId="166" fontId="4" fillId="0" borderId="0" xfId="3" applyNumberFormat="1" applyFont="1" applyFill="1" applyBorder="1" applyAlignment="1">
      <alignment horizontal="center" vertical="center"/>
    </xf>
    <xf numFmtId="166" fontId="5" fillId="0" borderId="0" xfId="3" applyNumberFormat="1" applyFont="1" applyFill="1" applyBorder="1" applyAlignment="1">
      <alignment horizontal="center" vertical="center"/>
    </xf>
    <xf numFmtId="2" fontId="5" fillId="0" borderId="0" xfId="2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 wrapText="1"/>
    </xf>
    <xf numFmtId="5" fontId="4" fillId="0" borderId="10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44" fontId="3" fillId="0" borderId="10" xfId="3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 wrapText="1"/>
    </xf>
    <xf numFmtId="43" fontId="3" fillId="0" borderId="10" xfId="2" applyFont="1" applyFill="1" applyBorder="1" applyAlignment="1">
      <alignment horizontal="center" vertical="center" wrapText="1"/>
    </xf>
    <xf numFmtId="43" fontId="3" fillId="0" borderId="9" xfId="2" applyFont="1" applyFill="1" applyBorder="1" applyAlignment="1">
      <alignment horizontal="center" vertical="center" wrapText="1"/>
    </xf>
    <xf numFmtId="43" fontId="3" fillId="0" borderId="8" xfId="2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vertical="center" wrapText="1"/>
    </xf>
    <xf numFmtId="43" fontId="3" fillId="0" borderId="11" xfId="2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vertical="center" wrapText="1"/>
    </xf>
    <xf numFmtId="10" fontId="4" fillId="0" borderId="0" xfId="1" applyNumberFormat="1" applyFont="1" applyFill="1" applyBorder="1" applyAlignment="1">
      <alignment horizontal="center" vertical="center"/>
    </xf>
    <xf numFmtId="167" fontId="3" fillId="0" borderId="10" xfId="1" applyNumberFormat="1" applyFont="1" applyFill="1" applyBorder="1" applyAlignment="1">
      <alignment horizontal="center" vertical="center"/>
    </xf>
    <xf numFmtId="0" fontId="3" fillId="0" borderId="10" xfId="2" applyNumberFormat="1" applyFont="1" applyFill="1" applyBorder="1" applyAlignment="1">
      <alignment horizontal="center" vertical="center" wrapText="1"/>
    </xf>
    <xf numFmtId="15" fontId="3" fillId="0" borderId="10" xfId="5" applyNumberFormat="1" applyFont="1" applyFill="1" applyBorder="1" applyAlignment="1">
      <alignment horizontal="center" vertical="center"/>
    </xf>
    <xf numFmtId="44" fontId="3" fillId="0" borderId="10" xfId="3" applyNumberFormat="1" applyFont="1" applyFill="1" applyBorder="1" applyAlignment="1">
      <alignment horizontal="center" vertical="center" wrapText="1"/>
    </xf>
    <xf numFmtId="44" fontId="3" fillId="0" borderId="10" xfId="3" applyNumberFormat="1" applyFont="1" applyFill="1" applyBorder="1" applyAlignment="1">
      <alignment horizontal="right" vertical="center" wrapText="1"/>
    </xf>
    <xf numFmtId="49" fontId="3" fillId="0" borderId="10" xfId="2" applyNumberFormat="1" applyFont="1" applyFill="1" applyBorder="1" applyAlignment="1">
      <alignment horizontal="center" vertical="center" wrapText="1"/>
    </xf>
    <xf numFmtId="0" fontId="3" fillId="0" borderId="10" xfId="2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Alignment="1">
      <alignment horizontal="center" vertical="center"/>
    </xf>
    <xf numFmtId="10" fontId="3" fillId="0" borderId="10" xfId="0" applyNumberFormat="1" applyFont="1" applyFill="1" applyBorder="1" applyAlignment="1">
      <alignment horizontal="center" vertical="center" wrapText="1"/>
    </xf>
    <xf numFmtId="43" fontId="3" fillId="0" borderId="8" xfId="5" applyFont="1" applyFill="1" applyBorder="1" applyAlignment="1">
      <alignment horizontal="center" vertical="center" wrapText="1"/>
    </xf>
    <xf numFmtId="43" fontId="3" fillId="0" borderId="9" xfId="5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0" fontId="3" fillId="0" borderId="8" xfId="0" applyNumberFormat="1" applyFont="1" applyFill="1" applyBorder="1" applyAlignment="1">
      <alignment horizontal="center" vertical="center"/>
    </xf>
    <xf numFmtId="10" fontId="3" fillId="0" borderId="9" xfId="0" applyNumberFormat="1" applyFont="1" applyFill="1" applyBorder="1" applyAlignment="1">
      <alignment horizontal="center" vertical="center"/>
    </xf>
    <xf numFmtId="10" fontId="3" fillId="0" borderId="10" xfId="0" applyNumberFormat="1" applyFont="1" applyFill="1" applyBorder="1" applyAlignment="1">
      <alignment horizontal="center" vertical="center"/>
    </xf>
    <xf numFmtId="164" fontId="3" fillId="0" borderId="8" xfId="0" applyNumberFormat="1" applyFont="1" applyFill="1" applyBorder="1" applyAlignment="1">
      <alignment horizontal="center" vertical="center" wrapText="1"/>
    </xf>
    <xf numFmtId="164" fontId="3" fillId="0" borderId="9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2" fontId="4" fillId="0" borderId="10" xfId="2" applyNumberFormat="1" applyFont="1" applyFill="1" applyBorder="1" applyAlignment="1">
      <alignment horizontal="center" vertical="center" wrapText="1"/>
    </xf>
    <xf numFmtId="2" fontId="3" fillId="0" borderId="8" xfId="2" applyNumberFormat="1" applyFont="1" applyFill="1" applyBorder="1" applyAlignment="1">
      <alignment horizontal="center" vertical="center"/>
    </xf>
    <xf numFmtId="2" fontId="3" fillId="0" borderId="9" xfId="2" applyNumberFormat="1" applyFont="1" applyFill="1" applyBorder="1" applyAlignment="1">
      <alignment horizontal="center" vertical="center"/>
    </xf>
    <xf numFmtId="2" fontId="3" fillId="0" borderId="10" xfId="2" applyNumberFormat="1" applyFont="1" applyFill="1" applyBorder="1" applyAlignment="1">
      <alignment horizontal="center" vertical="center"/>
    </xf>
    <xf numFmtId="2" fontId="3" fillId="0" borderId="11" xfId="2" applyNumberFormat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 wrapText="1"/>
    </xf>
    <xf numFmtId="1" fontId="3" fillId="0" borderId="9" xfId="0" applyNumberFormat="1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left" vertical="center" wrapText="1"/>
    </xf>
    <xf numFmtId="164" fontId="3" fillId="0" borderId="9" xfId="0" applyNumberFormat="1" applyFont="1" applyFill="1" applyBorder="1" applyAlignment="1">
      <alignment horizontal="left" vertical="center" wrapText="1"/>
    </xf>
    <xf numFmtId="1" fontId="3" fillId="0" borderId="8" xfId="0" applyNumberFormat="1" applyFont="1" applyFill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/>
    </xf>
    <xf numFmtId="1" fontId="3" fillId="0" borderId="9" xfId="0" applyNumberFormat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left" vertical="center" wrapText="1"/>
    </xf>
    <xf numFmtId="1" fontId="3" fillId="0" borderId="11" xfId="0" applyNumberFormat="1" applyFont="1" applyFill="1" applyBorder="1" applyAlignment="1">
      <alignment horizontal="left" vertical="center" wrapText="1"/>
    </xf>
    <xf numFmtId="1" fontId="3" fillId="0" borderId="9" xfId="0" applyNumberFormat="1" applyFont="1" applyFill="1" applyBorder="1" applyAlignment="1">
      <alignment horizontal="left" vertical="center" wrapText="1"/>
    </xf>
    <xf numFmtId="0" fontId="4" fillId="0" borderId="10" xfId="2" applyNumberFormat="1" applyFont="1" applyFill="1" applyBorder="1" applyAlignment="1">
      <alignment horizontal="center" vertical="center" wrapText="1"/>
    </xf>
    <xf numFmtId="1" fontId="3" fillId="0" borderId="10" xfId="0" applyNumberFormat="1" applyFont="1" applyFill="1" applyBorder="1" applyAlignment="1">
      <alignment horizontal="left" vertical="center" wrapText="1"/>
    </xf>
    <xf numFmtId="5" fontId="4" fillId="0" borderId="10" xfId="0" applyNumberFormat="1" applyFont="1" applyFill="1" applyBorder="1" applyAlignment="1">
      <alignment horizontal="center" vertical="center" wrapText="1"/>
    </xf>
    <xf numFmtId="166" fontId="4" fillId="0" borderId="12" xfId="3" applyNumberFormat="1" applyFont="1" applyFill="1" applyBorder="1" applyAlignment="1">
      <alignment horizontal="center" vertical="center" wrapText="1"/>
    </xf>
    <xf numFmtId="166" fontId="4" fillId="0" borderId="13" xfId="3" applyNumberFormat="1" applyFont="1" applyFill="1" applyBorder="1" applyAlignment="1">
      <alignment horizontal="center" vertical="center" wrapText="1"/>
    </xf>
    <xf numFmtId="164" fontId="4" fillId="0" borderId="13" xfId="0" applyNumberFormat="1" applyFont="1" applyFill="1" applyBorder="1" applyAlignment="1">
      <alignment horizontal="center" vertical="center" wrapText="1"/>
    </xf>
    <xf numFmtId="164" fontId="4" fillId="0" borderId="10" xfId="0" applyNumberFormat="1" applyFont="1" applyFill="1" applyBorder="1" applyAlignment="1">
      <alignment horizontal="center" vertical="center" wrapText="1"/>
    </xf>
    <xf numFmtId="10" fontId="3" fillId="0" borderId="11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164" fontId="3" fillId="0" borderId="10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5" fontId="4" fillId="0" borderId="10" xfId="0" applyNumberFormat="1" applyFont="1" applyFill="1" applyBorder="1" applyAlignment="1">
      <alignment horizontal="center" vertical="center"/>
    </xf>
    <xf numFmtId="166" fontId="4" fillId="0" borderId="10" xfId="3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Alignment="1">
      <alignment horizontal="center" vertical="center"/>
    </xf>
    <xf numFmtId="1" fontId="3" fillId="0" borderId="10" xfId="0" applyNumberFormat="1" applyFont="1" applyFill="1" applyBorder="1" applyAlignment="1">
      <alignment horizontal="center" vertical="center"/>
    </xf>
    <xf numFmtId="5" fontId="4" fillId="0" borderId="0" xfId="0" applyNumberFormat="1" applyFont="1" applyFill="1" applyBorder="1" applyAlignment="1">
      <alignment horizontal="center" vertical="center"/>
    </xf>
    <xf numFmtId="164" fontId="4" fillId="0" borderId="10" xfId="0" applyNumberFormat="1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 vertical="center"/>
    </xf>
    <xf numFmtId="167" fontId="4" fillId="0" borderId="10" xfId="1" applyNumberFormat="1" applyFont="1" applyFill="1" applyBorder="1" applyAlignment="1">
      <alignment horizontal="center" vertical="center"/>
    </xf>
    <xf numFmtId="164" fontId="4" fillId="0" borderId="12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Alignment="1">
      <alignment horizontal="center" vertical="center"/>
    </xf>
    <xf numFmtId="2" fontId="3" fillId="0" borderId="0" xfId="2" applyNumberFormat="1" applyFont="1" applyFill="1" applyAlignment="1">
      <alignment horizontal="center" vertical="center"/>
    </xf>
    <xf numFmtId="10" fontId="3" fillId="0" borderId="23" xfId="0" applyNumberFormat="1" applyFont="1" applyFill="1" applyBorder="1" applyAlignment="1">
      <alignment horizontal="center" vertical="center" wrapText="1"/>
    </xf>
    <xf numFmtId="10" fontId="3" fillId="0" borderId="24" xfId="0" applyNumberFormat="1" applyFont="1" applyFill="1" applyBorder="1" applyAlignment="1">
      <alignment horizontal="center" vertical="center" wrapText="1"/>
    </xf>
    <xf numFmtId="10" fontId="3" fillId="0" borderId="22" xfId="0" applyNumberFormat="1" applyFont="1" applyFill="1" applyBorder="1" applyAlignment="1">
      <alignment horizontal="center" vertical="center"/>
    </xf>
    <xf numFmtId="1" fontId="3" fillId="0" borderId="22" xfId="0" applyNumberFormat="1" applyFont="1" applyFill="1" applyBorder="1" applyAlignment="1">
      <alignment horizontal="center" vertical="center"/>
    </xf>
    <xf numFmtId="1" fontId="3" fillId="0" borderId="22" xfId="0" applyNumberFormat="1" applyFont="1" applyFill="1" applyBorder="1" applyAlignment="1">
      <alignment horizontal="left" vertical="center" wrapText="1"/>
    </xf>
    <xf numFmtId="1" fontId="3" fillId="0" borderId="22" xfId="0" applyNumberFormat="1" applyFont="1" applyFill="1" applyBorder="1" applyAlignment="1">
      <alignment horizontal="center" vertical="center" wrapText="1"/>
    </xf>
    <xf numFmtId="164" fontId="3" fillId="0" borderId="22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</cellXfs>
  <cellStyles count="20"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Millares" xfId="2" builtinId="3"/>
    <cellStyle name="Millares 2" xfId="5"/>
    <cellStyle name="Moneda" xfId="3" builtinId="4"/>
    <cellStyle name="Normal" xfId="0" builtinId="0"/>
    <cellStyle name="Normal 2" xfId="4"/>
    <cellStyle name="Normal 3" xfId="6"/>
    <cellStyle name="Porcentaje" xfId="1" builtinId="5"/>
    <cellStyle name="Porcentual 2" xfId="7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FF99"/>
      <color rgb="FF99FF66"/>
      <color rgb="FFBDF5CA"/>
      <color rgb="FFFF0000"/>
      <color rgb="FFFFFF66"/>
      <color rgb="FFFF0066"/>
      <color rgb="FF0000FF"/>
      <color rgb="FF93F1AC"/>
      <color rgb="FFFF9966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 enableFormatConditionsCalculation="0"/>
  <dimension ref="A2:AC18"/>
  <sheetViews>
    <sheetView showGridLines="0" tabSelected="1" zoomScale="70" zoomScaleNormal="70" workbookViewId="0">
      <pane xSplit="3" ySplit="8" topLeftCell="X9" activePane="bottomRight" state="frozen"/>
      <selection pane="topRight" activeCell="C1" sqref="C1"/>
      <selection pane="bottomLeft" activeCell="A5" sqref="A5"/>
      <selection pane="bottomRight" activeCell="AA17" sqref="AA17:AA18"/>
    </sheetView>
  </sheetViews>
  <sheetFormatPr baseColWidth="10" defaultColWidth="11.42578125" defaultRowHeight="15.75" outlineLevelCol="1" x14ac:dyDescent="0.2"/>
  <cols>
    <col min="1" max="1" width="5.42578125" style="1" bestFit="1" customWidth="1"/>
    <col min="2" max="2" width="42.42578125" style="25" customWidth="1"/>
    <col min="3" max="3" width="48.85546875" style="33" customWidth="1"/>
    <col min="4" max="4" width="13.5703125" style="2" bestFit="1" customWidth="1"/>
    <col min="5" max="5" width="12.85546875" style="24" bestFit="1" customWidth="1"/>
    <col min="6" max="6" width="14.42578125" style="24" hidden="1" customWidth="1"/>
    <col min="7" max="7" width="12.5703125" style="34" customWidth="1" outlineLevel="1"/>
    <col min="8" max="8" width="11.28515625" style="34" customWidth="1" outlineLevel="1"/>
    <col min="9" max="10" width="19.85546875" style="26" customWidth="1" outlineLevel="1"/>
    <col min="11" max="11" width="19.7109375" style="26" customWidth="1" outlineLevel="1"/>
    <col min="12" max="13" width="19.85546875" style="26" customWidth="1" outlineLevel="1"/>
    <col min="14" max="14" width="14" style="35" customWidth="1"/>
    <col min="15" max="15" width="14.85546875" style="35" customWidth="1"/>
    <col min="16" max="16" width="14.42578125" style="35" customWidth="1"/>
    <col min="17" max="19" width="18.7109375" style="35" customWidth="1"/>
    <col min="20" max="20" width="13.5703125" style="35" bestFit="1" customWidth="1"/>
    <col min="21" max="21" width="22.5703125" style="27" customWidth="1" outlineLevel="1"/>
    <col min="22" max="22" width="10.5703125" style="29" bestFit="1" customWidth="1" outlineLevel="1"/>
    <col min="23" max="23" width="13.140625" style="29" customWidth="1" outlineLevel="1"/>
    <col min="24" max="24" width="12.85546875" style="29" customWidth="1"/>
    <col min="25" max="25" width="13" style="29" customWidth="1" outlineLevel="1"/>
    <col min="26" max="26" width="12.85546875" style="29" customWidth="1"/>
    <col min="27" max="27" width="19.5703125" style="29" customWidth="1"/>
    <col min="28" max="28" width="18.7109375" style="29" customWidth="1"/>
    <col min="29" max="29" width="67.7109375" style="7" customWidth="1"/>
    <col min="30" max="34" width="25.140625" style="29" customWidth="1"/>
    <col min="35" max="16384" width="11.42578125" style="29"/>
  </cols>
  <sheetData>
    <row r="2" spans="1:29" x14ac:dyDescent="0.2">
      <c r="A2" s="128" t="s">
        <v>74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</row>
    <row r="3" spans="1:29" x14ac:dyDescent="0.2">
      <c r="A3" s="83"/>
      <c r="B3" s="83"/>
      <c r="C3" s="83"/>
      <c r="D3" s="83"/>
      <c r="E3" s="83"/>
      <c r="F3" s="83"/>
      <c r="G3" s="83"/>
    </row>
    <row r="4" spans="1:29" x14ac:dyDescent="0.2">
      <c r="A4" s="29" t="s">
        <v>71</v>
      </c>
      <c r="B4" s="1"/>
      <c r="C4" s="25"/>
      <c r="D4" s="33"/>
      <c r="E4" s="35"/>
      <c r="F4" s="35"/>
      <c r="G4" s="29"/>
    </row>
    <row r="5" spans="1:29" s="31" customFormat="1" ht="18" x14ac:dyDescent="0.2">
      <c r="A5" s="130"/>
      <c r="B5" s="130"/>
      <c r="C5" s="130"/>
      <c r="D5" s="57"/>
      <c r="E5" s="58"/>
      <c r="F5" s="58"/>
      <c r="G5" s="59"/>
      <c r="H5" s="59"/>
      <c r="I5" s="60"/>
      <c r="J5" s="74"/>
      <c r="K5" s="61"/>
      <c r="L5" s="61"/>
      <c r="M5" s="61"/>
      <c r="N5" s="62"/>
      <c r="O5" s="62"/>
      <c r="P5" s="62"/>
      <c r="Q5" s="62"/>
      <c r="R5" s="62"/>
      <c r="S5" s="62"/>
      <c r="T5" s="62"/>
      <c r="U5" s="60"/>
      <c r="AC5" s="63"/>
    </row>
    <row r="6" spans="1:29" s="31" customFormat="1" ht="15.75" customHeight="1" x14ac:dyDescent="0.2">
      <c r="A6" s="131" t="s">
        <v>0</v>
      </c>
      <c r="B6" s="117" t="s">
        <v>22</v>
      </c>
      <c r="C6" s="117" t="s">
        <v>63</v>
      </c>
      <c r="D6" s="133" t="s">
        <v>13</v>
      </c>
      <c r="E6" s="111" t="s">
        <v>25</v>
      </c>
      <c r="F6" s="111" t="s">
        <v>24</v>
      </c>
      <c r="G6" s="117" t="s">
        <v>5</v>
      </c>
      <c r="H6" s="117"/>
      <c r="I6" s="131" t="s">
        <v>1</v>
      </c>
      <c r="J6" s="132"/>
      <c r="K6" s="131" t="s">
        <v>2</v>
      </c>
      <c r="L6" s="131"/>
      <c r="M6" s="64"/>
      <c r="N6" s="96" t="s">
        <v>44</v>
      </c>
      <c r="O6" s="96" t="s">
        <v>60</v>
      </c>
      <c r="P6" s="96" t="s">
        <v>60</v>
      </c>
      <c r="Q6" s="113" t="s">
        <v>45</v>
      </c>
      <c r="R6" s="113" t="s">
        <v>59</v>
      </c>
      <c r="S6" s="113" t="s">
        <v>59</v>
      </c>
      <c r="T6" s="113" t="s">
        <v>48</v>
      </c>
      <c r="U6" s="113" t="s">
        <v>62</v>
      </c>
      <c r="V6" s="124"/>
      <c r="W6" s="120" t="s">
        <v>28</v>
      </c>
      <c r="X6" s="120"/>
      <c r="Y6" s="120" t="s">
        <v>42</v>
      </c>
      <c r="Z6" s="120"/>
      <c r="AA6" s="126" t="s">
        <v>57</v>
      </c>
      <c r="AB6" s="126" t="s">
        <v>58</v>
      </c>
      <c r="AC6" s="40" t="s">
        <v>12</v>
      </c>
    </row>
    <row r="7" spans="1:29" s="31" customFormat="1" ht="15.75" customHeight="1" x14ac:dyDescent="0.2">
      <c r="A7" s="131"/>
      <c r="B7" s="117"/>
      <c r="C7" s="117"/>
      <c r="D7" s="133"/>
      <c r="E7" s="111"/>
      <c r="F7" s="111"/>
      <c r="G7" s="134" t="s">
        <v>4</v>
      </c>
      <c r="H7" s="116" t="s">
        <v>14</v>
      </c>
      <c r="I7" s="114" t="s">
        <v>9</v>
      </c>
      <c r="J7" s="115" t="s">
        <v>8</v>
      </c>
      <c r="K7" s="114" t="s">
        <v>7</v>
      </c>
      <c r="L7" s="115" t="s">
        <v>6</v>
      </c>
      <c r="M7" s="114" t="s">
        <v>3</v>
      </c>
      <c r="N7" s="96"/>
      <c r="O7" s="96"/>
      <c r="P7" s="96"/>
      <c r="Q7" s="113"/>
      <c r="R7" s="113"/>
      <c r="S7" s="113"/>
      <c r="T7" s="113"/>
      <c r="U7" s="125" t="s">
        <v>43</v>
      </c>
      <c r="V7" s="117" t="s">
        <v>61</v>
      </c>
      <c r="W7" s="120"/>
      <c r="X7" s="120"/>
      <c r="Y7" s="120"/>
      <c r="Z7" s="120"/>
      <c r="AA7" s="127"/>
      <c r="AB7" s="127"/>
      <c r="AC7" s="120" t="s">
        <v>15</v>
      </c>
    </row>
    <row r="8" spans="1:29" s="32" customFormat="1" ht="66" customHeight="1" x14ac:dyDescent="0.2">
      <c r="A8" s="131"/>
      <c r="B8" s="117"/>
      <c r="C8" s="117"/>
      <c r="D8" s="133"/>
      <c r="E8" s="111"/>
      <c r="F8" s="111"/>
      <c r="G8" s="134"/>
      <c r="H8" s="116"/>
      <c r="I8" s="114"/>
      <c r="J8" s="115"/>
      <c r="K8" s="114"/>
      <c r="L8" s="115"/>
      <c r="M8" s="114"/>
      <c r="N8" s="96"/>
      <c r="O8" s="96"/>
      <c r="P8" s="96"/>
      <c r="Q8" s="113"/>
      <c r="R8" s="113"/>
      <c r="S8" s="113"/>
      <c r="T8" s="113"/>
      <c r="U8" s="125"/>
      <c r="V8" s="117"/>
      <c r="W8" s="65" t="s">
        <v>27</v>
      </c>
      <c r="X8" s="65" t="s">
        <v>26</v>
      </c>
      <c r="Y8" s="65" t="s">
        <v>27</v>
      </c>
      <c r="Z8" s="65" t="s">
        <v>26</v>
      </c>
      <c r="AA8" s="82" t="s">
        <v>27</v>
      </c>
      <c r="AB8" s="82" t="s">
        <v>26</v>
      </c>
      <c r="AC8" s="120"/>
    </row>
    <row r="9" spans="1:29" ht="15.75" customHeight="1" x14ac:dyDescent="0.2">
      <c r="A9" s="101">
        <v>1</v>
      </c>
      <c r="B9" s="103" t="s">
        <v>29</v>
      </c>
      <c r="C9" s="38" t="s">
        <v>30</v>
      </c>
      <c r="D9" s="75">
        <v>0.8</v>
      </c>
      <c r="E9" s="76" t="s">
        <v>46</v>
      </c>
      <c r="F9" s="76">
        <v>27</v>
      </c>
      <c r="G9" s="77">
        <v>41274</v>
      </c>
      <c r="H9" s="77" t="s">
        <v>23</v>
      </c>
      <c r="I9" s="78">
        <v>1084464440</v>
      </c>
      <c r="J9" s="79">
        <v>1625908647</v>
      </c>
      <c r="K9" s="78">
        <v>0</v>
      </c>
      <c r="L9" s="78">
        <v>18058580</v>
      </c>
      <c r="M9" s="66">
        <v>1607850067</v>
      </c>
      <c r="N9" s="36" t="s">
        <v>70</v>
      </c>
      <c r="O9" s="97">
        <v>363.39479707668954</v>
      </c>
      <c r="P9" s="89" t="s">
        <v>26</v>
      </c>
      <c r="Q9" s="37">
        <v>1.1106761768762522E-2</v>
      </c>
      <c r="R9" s="89">
        <v>1.1709538554218095E-2</v>
      </c>
      <c r="S9" s="89" t="s">
        <v>26</v>
      </c>
      <c r="T9" s="89" t="s">
        <v>26</v>
      </c>
      <c r="U9" s="66">
        <v>1084464440</v>
      </c>
      <c r="V9" s="92" t="s">
        <v>26</v>
      </c>
      <c r="W9" s="67">
        <v>30</v>
      </c>
      <c r="X9" s="94" t="s">
        <v>26</v>
      </c>
      <c r="Y9" s="68">
        <v>5925.89</v>
      </c>
      <c r="Z9" s="94" t="s">
        <v>26</v>
      </c>
      <c r="AA9" s="85">
        <v>506118319.64829999</v>
      </c>
      <c r="AB9" s="94" t="s">
        <v>26</v>
      </c>
      <c r="AC9" s="84"/>
    </row>
    <row r="10" spans="1:29" ht="15.75" customHeight="1" x14ac:dyDescent="0.2">
      <c r="A10" s="102"/>
      <c r="B10" s="104"/>
      <c r="C10" s="38" t="s">
        <v>31</v>
      </c>
      <c r="D10" s="75">
        <v>0.2</v>
      </c>
      <c r="E10" s="76" t="s">
        <v>47</v>
      </c>
      <c r="F10" s="76"/>
      <c r="G10" s="77">
        <v>40908</v>
      </c>
      <c r="H10" s="77" t="s">
        <v>23</v>
      </c>
      <c r="I10" s="78">
        <v>212628954</v>
      </c>
      <c r="J10" s="79">
        <v>221128954</v>
      </c>
      <c r="K10" s="78">
        <v>3569378</v>
      </c>
      <c r="L10" s="78">
        <v>3569378</v>
      </c>
      <c r="M10" s="66">
        <v>217559576</v>
      </c>
      <c r="N10" s="36">
        <v>59.570310009194877</v>
      </c>
      <c r="O10" s="98"/>
      <c r="P10" s="90"/>
      <c r="Q10" s="37">
        <v>1.6141613006499366E-2</v>
      </c>
      <c r="R10" s="90"/>
      <c r="S10" s="90"/>
      <c r="T10" s="90"/>
      <c r="U10" s="66">
        <v>209059576</v>
      </c>
      <c r="V10" s="93"/>
      <c r="W10" s="67">
        <v>6</v>
      </c>
      <c r="X10" s="95"/>
      <c r="Y10" s="68">
        <v>1740.29</v>
      </c>
      <c r="Z10" s="95"/>
      <c r="AA10" s="86">
        <v>41811915.200000003</v>
      </c>
      <c r="AB10" s="95"/>
      <c r="AC10" s="67"/>
    </row>
    <row r="11" spans="1:29" x14ac:dyDescent="0.2">
      <c r="A11" s="105">
        <v>2</v>
      </c>
      <c r="B11" s="108" t="s">
        <v>32</v>
      </c>
      <c r="C11" s="38" t="s">
        <v>33</v>
      </c>
      <c r="D11" s="75">
        <v>0.3</v>
      </c>
      <c r="E11" s="80" t="s">
        <v>49</v>
      </c>
      <c r="F11" s="81">
        <v>73</v>
      </c>
      <c r="G11" s="77">
        <v>41274</v>
      </c>
      <c r="H11" s="77" t="s">
        <v>23</v>
      </c>
      <c r="I11" s="78">
        <v>2955847882</v>
      </c>
      <c r="J11" s="78">
        <v>3376453481</v>
      </c>
      <c r="K11" s="78">
        <v>405453390</v>
      </c>
      <c r="L11" s="78">
        <v>746331018</v>
      </c>
      <c r="M11" s="66">
        <v>2630122463</v>
      </c>
      <c r="N11" s="36">
        <v>7.2902285562342932</v>
      </c>
      <c r="O11" s="97">
        <v>12.927899795568866</v>
      </c>
      <c r="P11" s="89" t="s">
        <v>26</v>
      </c>
      <c r="Q11" s="37">
        <v>0.22103992316190896</v>
      </c>
      <c r="R11" s="89">
        <v>0.16324625782771873</v>
      </c>
      <c r="S11" s="89" t="s">
        <v>26</v>
      </c>
      <c r="T11" s="89" t="s">
        <v>26</v>
      </c>
      <c r="U11" s="66">
        <v>2550394492</v>
      </c>
      <c r="V11" s="92" t="s">
        <v>26</v>
      </c>
      <c r="W11" s="67">
        <v>156</v>
      </c>
      <c r="X11" s="94" t="s">
        <v>26</v>
      </c>
      <c r="Y11" s="68">
        <v>4196.78</v>
      </c>
      <c r="Z11" s="94" t="s">
        <v>26</v>
      </c>
      <c r="AA11" s="70">
        <v>699709094</v>
      </c>
      <c r="AB11" s="94" t="s">
        <v>26</v>
      </c>
      <c r="AC11" s="71"/>
    </row>
    <row r="12" spans="1:29" x14ac:dyDescent="0.2">
      <c r="A12" s="106"/>
      <c r="B12" s="109"/>
      <c r="C12" s="38" t="s">
        <v>34</v>
      </c>
      <c r="D12" s="75">
        <v>0.3</v>
      </c>
      <c r="E12" s="80" t="s">
        <v>50</v>
      </c>
      <c r="F12" s="81"/>
      <c r="G12" s="77">
        <v>41274</v>
      </c>
      <c r="H12" s="77" t="s">
        <v>23</v>
      </c>
      <c r="I12" s="78">
        <v>2717316476</v>
      </c>
      <c r="J12" s="78">
        <v>3766453907</v>
      </c>
      <c r="K12" s="78">
        <v>114731191</v>
      </c>
      <c r="L12" s="78">
        <v>843341631</v>
      </c>
      <c r="M12" s="66">
        <v>2923112276</v>
      </c>
      <c r="N12" s="36">
        <v>23.6842000184588</v>
      </c>
      <c r="O12" s="100"/>
      <c r="P12" s="118"/>
      <c r="Q12" s="37">
        <v>0.22390865568078225</v>
      </c>
      <c r="R12" s="118"/>
      <c r="S12" s="118"/>
      <c r="T12" s="118"/>
      <c r="U12" s="66">
        <v>2602585285</v>
      </c>
      <c r="V12" s="122"/>
      <c r="W12" s="67">
        <v>40</v>
      </c>
      <c r="X12" s="123"/>
      <c r="Y12" s="68">
        <v>8868.33</v>
      </c>
      <c r="Z12" s="123"/>
      <c r="AA12" s="72">
        <v>716353770</v>
      </c>
      <c r="AB12" s="123"/>
      <c r="AC12" s="71"/>
    </row>
    <row r="13" spans="1:29" x14ac:dyDescent="0.2">
      <c r="A13" s="106"/>
      <c r="B13" s="109"/>
      <c r="C13" s="38" t="s">
        <v>35</v>
      </c>
      <c r="D13" s="75">
        <v>0.2</v>
      </c>
      <c r="E13" s="80" t="s">
        <v>51</v>
      </c>
      <c r="F13" s="81"/>
      <c r="G13" s="77">
        <v>41274</v>
      </c>
      <c r="H13" s="77" t="s">
        <v>23</v>
      </c>
      <c r="I13" s="78">
        <v>618000000</v>
      </c>
      <c r="J13" s="78">
        <v>1694000000</v>
      </c>
      <c r="K13" s="78">
        <v>1200000</v>
      </c>
      <c r="L13" s="78">
        <v>1200000</v>
      </c>
      <c r="M13" s="66">
        <v>1692800000</v>
      </c>
      <c r="N13" s="36">
        <v>515</v>
      </c>
      <c r="O13" s="100"/>
      <c r="P13" s="118"/>
      <c r="Q13" s="37">
        <v>7.0838252656434478E-4</v>
      </c>
      <c r="R13" s="118"/>
      <c r="S13" s="118"/>
      <c r="T13" s="118"/>
      <c r="U13" s="66">
        <v>616800000</v>
      </c>
      <c r="V13" s="122"/>
      <c r="W13" s="67">
        <v>48</v>
      </c>
      <c r="X13" s="123"/>
      <c r="Y13" s="68">
        <v>3081.31</v>
      </c>
      <c r="Z13" s="123"/>
      <c r="AA13" s="72">
        <v>111739905</v>
      </c>
      <c r="AB13" s="123"/>
      <c r="AC13" s="71"/>
    </row>
    <row r="14" spans="1:29" x14ac:dyDescent="0.2">
      <c r="A14" s="107"/>
      <c r="B14" s="110"/>
      <c r="C14" s="38" t="s">
        <v>36</v>
      </c>
      <c r="D14" s="75">
        <v>0.2</v>
      </c>
      <c r="E14" s="80" t="s">
        <v>52</v>
      </c>
      <c r="F14" s="81"/>
      <c r="G14" s="77">
        <v>41274</v>
      </c>
      <c r="H14" s="77" t="s">
        <v>23</v>
      </c>
      <c r="I14" s="78">
        <v>457000000</v>
      </c>
      <c r="J14" s="78">
        <v>912000000</v>
      </c>
      <c r="K14" s="78">
        <v>600000</v>
      </c>
      <c r="L14" s="78">
        <v>600000</v>
      </c>
      <c r="M14" s="66">
        <v>911400000</v>
      </c>
      <c r="N14" s="36">
        <v>761.66666666666663</v>
      </c>
      <c r="O14" s="98"/>
      <c r="P14" s="90"/>
      <c r="Q14" s="37">
        <v>6.5789473684210525E-4</v>
      </c>
      <c r="R14" s="90"/>
      <c r="S14" s="90"/>
      <c r="T14" s="90"/>
      <c r="U14" s="66">
        <v>456400000</v>
      </c>
      <c r="V14" s="93"/>
      <c r="W14" s="67">
        <v>41</v>
      </c>
      <c r="X14" s="95"/>
      <c r="Y14" s="68">
        <v>650.04999999999995</v>
      </c>
      <c r="Z14" s="95"/>
      <c r="AA14" s="69">
        <v>91280000</v>
      </c>
      <c r="AB14" s="95"/>
      <c r="AC14" s="71"/>
    </row>
    <row r="15" spans="1:29" x14ac:dyDescent="0.2">
      <c r="A15" s="105">
        <v>3</v>
      </c>
      <c r="B15" s="108" t="s">
        <v>37</v>
      </c>
      <c r="C15" s="38" t="s">
        <v>38</v>
      </c>
      <c r="D15" s="75">
        <v>0.5</v>
      </c>
      <c r="E15" s="80" t="s">
        <v>53</v>
      </c>
      <c r="F15" s="81">
        <v>73</v>
      </c>
      <c r="G15" s="77">
        <v>41274</v>
      </c>
      <c r="H15" s="77" t="s">
        <v>23</v>
      </c>
      <c r="I15" s="78">
        <v>19266921564</v>
      </c>
      <c r="J15" s="78">
        <v>30351922090</v>
      </c>
      <c r="K15" s="78">
        <v>1150500000</v>
      </c>
      <c r="L15" s="78">
        <v>9282956700</v>
      </c>
      <c r="M15" s="66">
        <v>21068965390</v>
      </c>
      <c r="N15" s="36">
        <v>16.746563723598435</v>
      </c>
      <c r="O15" s="97">
        <v>18.02033865820513</v>
      </c>
      <c r="P15" s="89" t="s">
        <v>26</v>
      </c>
      <c r="Q15" s="37">
        <v>0.30584411334722161</v>
      </c>
      <c r="R15" s="89">
        <v>0.28424434819629485</v>
      </c>
      <c r="S15" s="89" t="s">
        <v>26</v>
      </c>
      <c r="T15" s="89" t="s">
        <v>26</v>
      </c>
      <c r="U15" s="66">
        <v>18116421564</v>
      </c>
      <c r="V15" s="92" t="s">
        <v>26</v>
      </c>
      <c r="W15" s="67">
        <v>13</v>
      </c>
      <c r="X15" s="94" t="s">
        <v>26</v>
      </c>
      <c r="Y15" s="68">
        <v>39958.33</v>
      </c>
      <c r="Z15" s="94" t="s">
        <v>26</v>
      </c>
      <c r="AA15" s="70">
        <v>8484155183.4250002</v>
      </c>
      <c r="AB15" s="94" t="s">
        <v>26</v>
      </c>
      <c r="AC15" s="71"/>
    </row>
    <row r="16" spans="1:29" x14ac:dyDescent="0.2">
      <c r="A16" s="107"/>
      <c r="B16" s="110"/>
      <c r="C16" s="38" t="s">
        <v>39</v>
      </c>
      <c r="D16" s="75">
        <v>0.5</v>
      </c>
      <c r="E16" s="80" t="s">
        <v>54</v>
      </c>
      <c r="F16" s="81"/>
      <c r="G16" s="77">
        <v>40908</v>
      </c>
      <c r="H16" s="77" t="s">
        <v>23</v>
      </c>
      <c r="I16" s="78">
        <v>1518728163</v>
      </c>
      <c r="J16" s="78">
        <v>2576825255</v>
      </c>
      <c r="K16" s="78">
        <v>2955000</v>
      </c>
      <c r="L16" s="78">
        <v>76853626</v>
      </c>
      <c r="M16" s="66">
        <v>2499971629</v>
      </c>
      <c r="N16" s="36">
        <v>513.95200101522846</v>
      </c>
      <c r="O16" s="98"/>
      <c r="P16" s="90"/>
      <c r="Q16" s="37">
        <v>2.9824927340678365E-2</v>
      </c>
      <c r="R16" s="90"/>
      <c r="S16" s="90"/>
      <c r="T16" s="90"/>
      <c r="U16" s="66">
        <v>1515773163</v>
      </c>
      <c r="V16" s="93"/>
      <c r="W16" s="67">
        <v>51</v>
      </c>
      <c r="X16" s="95"/>
      <c r="Y16" s="68">
        <v>4629.13</v>
      </c>
      <c r="Z16" s="95"/>
      <c r="AA16" s="69">
        <v>692601193.5</v>
      </c>
      <c r="AB16" s="95"/>
      <c r="AC16" s="73"/>
    </row>
    <row r="17" spans="1:29" x14ac:dyDescent="0.2">
      <c r="A17" s="129">
        <v>4</v>
      </c>
      <c r="B17" s="112" t="s">
        <v>40</v>
      </c>
      <c r="C17" s="39" t="s">
        <v>73</v>
      </c>
      <c r="D17" s="75">
        <v>0.9</v>
      </c>
      <c r="E17" s="76" t="s">
        <v>55</v>
      </c>
      <c r="F17" s="76">
        <v>128</v>
      </c>
      <c r="G17" s="77">
        <v>41274</v>
      </c>
      <c r="H17" s="77" t="s">
        <v>23</v>
      </c>
      <c r="I17" s="78">
        <v>9441033661</v>
      </c>
      <c r="J17" s="78">
        <v>10849537696</v>
      </c>
      <c r="K17" s="78">
        <v>3490939102</v>
      </c>
      <c r="L17" s="78">
        <v>7045902946</v>
      </c>
      <c r="M17" s="66">
        <v>3803634750</v>
      </c>
      <c r="N17" s="36">
        <v>2.7044395176046243</v>
      </c>
      <c r="O17" s="99">
        <v>2.972132463961819</v>
      </c>
      <c r="P17" s="91" t="s">
        <v>26</v>
      </c>
      <c r="Q17" s="37">
        <v>0.6494196474931534</v>
      </c>
      <c r="R17" s="91">
        <v>0.63791145599515764</v>
      </c>
      <c r="S17" s="91" t="s">
        <v>26</v>
      </c>
      <c r="T17" s="91" t="s">
        <v>26</v>
      </c>
      <c r="U17" s="66">
        <v>5950094559</v>
      </c>
      <c r="V17" s="121" t="s">
        <v>26</v>
      </c>
      <c r="W17" s="67">
        <v>11</v>
      </c>
      <c r="X17" s="119" t="s">
        <v>26</v>
      </c>
      <c r="Y17" s="68">
        <v>14910.55</v>
      </c>
      <c r="Z17" s="119" t="s">
        <v>26</v>
      </c>
      <c r="AA17" s="72">
        <v>1414739739.0959997</v>
      </c>
      <c r="AB17" s="94" t="s">
        <v>26</v>
      </c>
      <c r="AC17" s="87"/>
    </row>
    <row r="18" spans="1:29" x14ac:dyDescent="0.2">
      <c r="A18" s="129"/>
      <c r="B18" s="112"/>
      <c r="C18" s="39" t="s">
        <v>41</v>
      </c>
      <c r="D18" s="75">
        <v>0.1</v>
      </c>
      <c r="E18" s="76" t="s">
        <v>56</v>
      </c>
      <c r="F18" s="76">
        <v>137</v>
      </c>
      <c r="G18" s="77">
        <v>41274</v>
      </c>
      <c r="H18" s="77" t="s">
        <v>23</v>
      </c>
      <c r="I18" s="78">
        <v>1475955406</v>
      </c>
      <c r="J18" s="79">
        <v>1502101446</v>
      </c>
      <c r="K18" s="78">
        <v>182177490</v>
      </c>
      <c r="L18" s="78">
        <v>833349163</v>
      </c>
      <c r="M18" s="66">
        <v>668752283</v>
      </c>
      <c r="N18" s="36">
        <v>8.101744106804853</v>
      </c>
      <c r="O18" s="99"/>
      <c r="P18" s="91"/>
      <c r="Q18" s="37">
        <v>0.55478886943299033</v>
      </c>
      <c r="R18" s="91"/>
      <c r="S18" s="91"/>
      <c r="T18" s="91"/>
      <c r="U18" s="66">
        <v>1293777916</v>
      </c>
      <c r="V18" s="121"/>
      <c r="W18" s="67">
        <v>14</v>
      </c>
      <c r="X18" s="119"/>
      <c r="Y18" s="68">
        <v>4600.45</v>
      </c>
      <c r="Z18" s="119"/>
      <c r="AA18" s="69">
        <v>60241208.041999996</v>
      </c>
      <c r="AB18" s="95"/>
      <c r="AC18" s="88"/>
    </row>
  </sheetData>
  <sheetProtection formatCells="0" formatColumns="0" formatRows="0" insertColumns="0" insertRows="0" insertHyperlinks="0" deleteColumns="0" deleteRows="0" sort="0" autoFilter="0" pivotTables="0"/>
  <customSheetViews>
    <customSheetView guid="{7CE603EF-9517-4873-9845-50C196611FF5}" scale="70" hiddenRows="1" hiddenColumns="1">
      <pane xSplit="2" ySplit="4" topLeftCell="T27" activePane="bottomRight" state="frozenSplit"/>
      <selection pane="bottomRight" activeCell="W33" sqref="W33"/>
      <pageMargins left="0.7" right="0.7" top="0.75" bottom="0.75" header="0.3" footer="0.3"/>
      <pageSetup orientation="portrait"/>
      <headerFooter alignWithMargins="0"/>
    </customSheetView>
  </customSheetViews>
  <mergeCells count="78">
    <mergeCell ref="A2:AC2"/>
    <mergeCell ref="AC7:AC8"/>
    <mergeCell ref="W6:X7"/>
    <mergeCell ref="T6:T8"/>
    <mergeCell ref="A17:A18"/>
    <mergeCell ref="A5:C5"/>
    <mergeCell ref="F6:F8"/>
    <mergeCell ref="N6:N8"/>
    <mergeCell ref="I6:J6"/>
    <mergeCell ref="K6:L6"/>
    <mergeCell ref="A6:A8"/>
    <mergeCell ref="C6:C8"/>
    <mergeCell ref="D6:D8"/>
    <mergeCell ref="L7:L8"/>
    <mergeCell ref="M7:M8"/>
    <mergeCell ref="G7:G8"/>
    <mergeCell ref="AB11:AB14"/>
    <mergeCell ref="X11:X14"/>
    <mergeCell ref="T11:T14"/>
    <mergeCell ref="P6:P8"/>
    <mergeCell ref="P9:P10"/>
    <mergeCell ref="P11:P14"/>
    <mergeCell ref="U6:V6"/>
    <mergeCell ref="U7:U8"/>
    <mergeCell ref="V9:V10"/>
    <mergeCell ref="Z9:Z10"/>
    <mergeCell ref="Z11:Z14"/>
    <mergeCell ref="AB9:AB10"/>
    <mergeCell ref="AB6:AB7"/>
    <mergeCell ref="AA6:AA7"/>
    <mergeCell ref="Q6:Q8"/>
    <mergeCell ref="Y6:Z7"/>
    <mergeCell ref="X9:X10"/>
    <mergeCell ref="V7:V8"/>
    <mergeCell ref="X17:X18"/>
    <mergeCell ref="Z15:Z16"/>
    <mergeCell ref="V17:V18"/>
    <mergeCell ref="R17:R18"/>
    <mergeCell ref="V11:V14"/>
    <mergeCell ref="X15:X16"/>
    <mergeCell ref="T9:T10"/>
    <mergeCell ref="S15:S16"/>
    <mergeCell ref="E6:E8"/>
    <mergeCell ref="B17:B18"/>
    <mergeCell ref="S6:S8"/>
    <mergeCell ref="I7:I8"/>
    <mergeCell ref="J7:J8"/>
    <mergeCell ref="H7:H8"/>
    <mergeCell ref="B6:B8"/>
    <mergeCell ref="K7:K8"/>
    <mergeCell ref="G6:H6"/>
    <mergeCell ref="S17:S18"/>
    <mergeCell ref="S11:S14"/>
    <mergeCell ref="R6:R8"/>
    <mergeCell ref="R9:R10"/>
    <mergeCell ref="R15:R16"/>
    <mergeCell ref="R11:R14"/>
    <mergeCell ref="S9:S10"/>
    <mergeCell ref="A9:A10"/>
    <mergeCell ref="B9:B10"/>
    <mergeCell ref="A11:A14"/>
    <mergeCell ref="B11:B14"/>
    <mergeCell ref="A15:A16"/>
    <mergeCell ref="B15:B16"/>
    <mergeCell ref="O6:O8"/>
    <mergeCell ref="O9:O10"/>
    <mergeCell ref="O15:O16"/>
    <mergeCell ref="O17:O18"/>
    <mergeCell ref="O11:O14"/>
    <mergeCell ref="AC17:AC18"/>
    <mergeCell ref="P15:P16"/>
    <mergeCell ref="P17:P18"/>
    <mergeCell ref="T15:T16"/>
    <mergeCell ref="T17:T18"/>
    <mergeCell ref="V15:V16"/>
    <mergeCell ref="AB15:AB16"/>
    <mergeCell ref="AB17:AB18"/>
    <mergeCell ref="Z17:Z18"/>
  </mergeCells>
  <phoneticPr fontId="0" type="noConversion"/>
  <conditionalFormatting sqref="D11:E16 D15:F18 D9:F10 G9:H18 M9:M18 U9:U18">
    <cfRule type="containsErrors" dxfId="0" priority="2253" stopIfTrue="1">
      <formula>ISERROR(D9)</formula>
    </cfRule>
  </conditionalFormatting>
  <pageMargins left="0.75" right="0.75" top="1" bottom="1" header="0" footer="0"/>
  <pageSetup scale="1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3"/>
  <sheetViews>
    <sheetView showGridLines="0" zoomScale="70" zoomScaleNormal="70" workbookViewId="0">
      <selection activeCell="G15" sqref="G15:G16"/>
    </sheetView>
  </sheetViews>
  <sheetFormatPr baseColWidth="10" defaultColWidth="11.42578125" defaultRowHeight="15.75" x14ac:dyDescent="0.2"/>
  <cols>
    <col min="1" max="1" width="11.42578125" style="29"/>
    <col min="2" max="2" width="3.7109375" style="29" customWidth="1"/>
    <col min="3" max="3" width="5.42578125" style="1" bestFit="1" customWidth="1"/>
    <col min="4" max="4" width="42.42578125" style="25" customWidth="1"/>
    <col min="5" max="5" width="48.85546875" style="33" customWidth="1"/>
    <col min="6" max="6" width="17.42578125" style="35" customWidth="1"/>
    <col min="7" max="7" width="85.5703125" style="35" customWidth="1"/>
    <col min="8" max="8" width="3.7109375" style="29" customWidth="1"/>
    <col min="9" max="10" width="25.140625" style="29" customWidth="1"/>
    <col min="11" max="16384" width="11.42578125" style="29"/>
  </cols>
  <sheetData>
    <row r="2" spans="2:8" x14ac:dyDescent="0.2">
      <c r="B2" s="128" t="s">
        <v>74</v>
      </c>
      <c r="C2" s="128"/>
      <c r="D2" s="128"/>
      <c r="E2" s="128"/>
      <c r="F2" s="128"/>
      <c r="G2" s="128"/>
      <c r="H2" s="128"/>
    </row>
    <row r="3" spans="2:8" x14ac:dyDescent="0.2">
      <c r="B3" s="83"/>
      <c r="C3" s="83"/>
      <c r="D3" s="83"/>
      <c r="E3" s="83"/>
      <c r="F3" s="83"/>
      <c r="G3" s="83"/>
      <c r="H3" s="83"/>
    </row>
    <row r="4" spans="2:8" x14ac:dyDescent="0.2">
      <c r="B4" s="29" t="s">
        <v>71</v>
      </c>
    </row>
    <row r="5" spans="2:8" ht="16.5" thickBot="1" x14ac:dyDescent="0.25"/>
    <row r="6" spans="2:8" s="30" customFormat="1" ht="42" x14ac:dyDescent="0.2">
      <c r="B6" s="44"/>
      <c r="C6" s="41" t="s">
        <v>66</v>
      </c>
      <c r="D6" s="42" t="s">
        <v>67</v>
      </c>
      <c r="E6" s="41" t="s">
        <v>68</v>
      </c>
      <c r="F6" s="43" t="s">
        <v>65</v>
      </c>
      <c r="G6" s="43" t="s">
        <v>69</v>
      </c>
      <c r="H6" s="45"/>
    </row>
    <row r="7" spans="2:8" ht="42.75" customHeight="1" x14ac:dyDescent="0.2">
      <c r="B7" s="46"/>
      <c r="C7" s="142">
        <v>1</v>
      </c>
      <c r="D7" s="143" t="s">
        <v>29</v>
      </c>
      <c r="E7" s="56" t="s">
        <v>30</v>
      </c>
      <c r="F7" s="139" t="s">
        <v>64</v>
      </c>
      <c r="G7" s="137"/>
      <c r="H7" s="47"/>
    </row>
    <row r="8" spans="2:8" ht="42.75" customHeight="1" x14ac:dyDescent="0.2">
      <c r="B8" s="46"/>
      <c r="C8" s="142"/>
      <c r="D8" s="143"/>
      <c r="E8" s="56" t="s">
        <v>31</v>
      </c>
      <c r="F8" s="139"/>
      <c r="G8" s="138"/>
      <c r="H8" s="47"/>
    </row>
    <row r="9" spans="2:8" s="28" customFormat="1" x14ac:dyDescent="0.2">
      <c r="B9" s="48"/>
      <c r="C9" s="140">
        <v>2</v>
      </c>
      <c r="D9" s="141" t="s">
        <v>32</v>
      </c>
      <c r="E9" s="56" t="s">
        <v>33</v>
      </c>
      <c r="F9" s="139" t="s">
        <v>64</v>
      </c>
      <c r="G9" s="139"/>
      <c r="H9" s="49"/>
    </row>
    <row r="10" spans="2:8" s="28" customFormat="1" x14ac:dyDescent="0.2">
      <c r="B10" s="48"/>
      <c r="C10" s="140"/>
      <c r="D10" s="141"/>
      <c r="E10" s="56" t="s">
        <v>34</v>
      </c>
      <c r="F10" s="139"/>
      <c r="G10" s="139"/>
      <c r="H10" s="49"/>
    </row>
    <row r="11" spans="2:8" s="28" customFormat="1" x14ac:dyDescent="0.2">
      <c r="B11" s="48"/>
      <c r="C11" s="140"/>
      <c r="D11" s="141"/>
      <c r="E11" s="56" t="s">
        <v>35</v>
      </c>
      <c r="F11" s="139"/>
      <c r="G11" s="139"/>
      <c r="H11" s="49"/>
    </row>
    <row r="12" spans="2:8" s="28" customFormat="1" x14ac:dyDescent="0.2">
      <c r="B12" s="48"/>
      <c r="C12" s="140"/>
      <c r="D12" s="141"/>
      <c r="E12" s="56" t="s">
        <v>36</v>
      </c>
      <c r="F12" s="139"/>
      <c r="G12" s="139"/>
      <c r="H12" s="49"/>
    </row>
    <row r="13" spans="2:8" s="28" customFormat="1" ht="42.75" customHeight="1" x14ac:dyDescent="0.2">
      <c r="B13" s="48"/>
      <c r="C13" s="140">
        <v>3</v>
      </c>
      <c r="D13" s="141" t="s">
        <v>37</v>
      </c>
      <c r="E13" s="56" t="s">
        <v>38</v>
      </c>
      <c r="F13" s="139" t="s">
        <v>64</v>
      </c>
      <c r="G13" s="137"/>
      <c r="H13" s="49"/>
    </row>
    <row r="14" spans="2:8" s="28" customFormat="1" ht="42.75" customHeight="1" x14ac:dyDescent="0.2">
      <c r="B14" s="48"/>
      <c r="C14" s="140"/>
      <c r="D14" s="141"/>
      <c r="E14" s="56" t="s">
        <v>39</v>
      </c>
      <c r="F14" s="139"/>
      <c r="G14" s="138"/>
      <c r="H14" s="49"/>
    </row>
    <row r="15" spans="2:8" ht="35.25" customHeight="1" x14ac:dyDescent="0.2">
      <c r="B15" s="46"/>
      <c r="C15" s="140">
        <v>4</v>
      </c>
      <c r="D15" s="141" t="s">
        <v>40</v>
      </c>
      <c r="E15" s="56" t="s">
        <v>72</v>
      </c>
      <c r="F15" s="139" t="s">
        <v>64</v>
      </c>
      <c r="G15" s="137"/>
      <c r="H15" s="47"/>
    </row>
    <row r="16" spans="2:8" ht="35.25" customHeight="1" x14ac:dyDescent="0.2">
      <c r="B16" s="46"/>
      <c r="C16" s="140"/>
      <c r="D16" s="141"/>
      <c r="E16" s="56" t="s">
        <v>41</v>
      </c>
      <c r="F16" s="139"/>
      <c r="G16" s="138"/>
      <c r="H16" s="47"/>
    </row>
    <row r="17" spans="2:8" ht="16.5" thickBot="1" x14ac:dyDescent="0.25">
      <c r="B17" s="50"/>
      <c r="C17" s="51"/>
      <c r="D17" s="52"/>
      <c r="E17" s="53"/>
      <c r="F17" s="54"/>
      <c r="G17" s="54"/>
      <c r="H17" s="55"/>
    </row>
    <row r="19" spans="2:8" x14ac:dyDescent="0.2">
      <c r="B19" s="29" t="s">
        <v>75</v>
      </c>
    </row>
    <row r="23" spans="2:8" x14ac:dyDescent="0.2">
      <c r="B23" s="135" t="s">
        <v>76</v>
      </c>
      <c r="C23" s="135"/>
      <c r="D23" s="135"/>
      <c r="E23" s="135"/>
      <c r="F23" s="136" t="s">
        <v>77</v>
      </c>
      <c r="G23" s="136"/>
      <c r="H23" s="136"/>
    </row>
  </sheetData>
  <sheetProtection formatCells="0" formatColumns="0" formatRows="0" insertColumns="0" insertRows="0" insertHyperlinks="0" deleteColumns="0" deleteRows="0" sort="0" autoFilter="0" pivotTables="0"/>
  <mergeCells count="19">
    <mergeCell ref="C13:C14"/>
    <mergeCell ref="D13:D14"/>
    <mergeCell ref="F13:F14"/>
    <mergeCell ref="B2:H2"/>
    <mergeCell ref="B23:E23"/>
    <mergeCell ref="F23:H23"/>
    <mergeCell ref="G7:G8"/>
    <mergeCell ref="G9:G12"/>
    <mergeCell ref="G13:G14"/>
    <mergeCell ref="G15:G16"/>
    <mergeCell ref="C9:C12"/>
    <mergeCell ref="D9:D12"/>
    <mergeCell ref="F9:F12"/>
    <mergeCell ref="C7:C8"/>
    <mergeCell ref="D7:D8"/>
    <mergeCell ref="F7:F8"/>
    <mergeCell ref="C15:C16"/>
    <mergeCell ref="D15:D16"/>
    <mergeCell ref="F15:F16"/>
  </mergeCells>
  <pageMargins left="0.75" right="0.75" top="1" bottom="1" header="0" footer="0"/>
  <pageSetup scale="1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 enableFormatConditionsCalculation="0"/>
  <dimension ref="B1:G86"/>
  <sheetViews>
    <sheetView zoomScale="80" zoomScaleNormal="80" zoomScalePage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0.85546875" defaultRowHeight="13.5" x14ac:dyDescent="0.25"/>
  <cols>
    <col min="1" max="1" width="0.85546875" style="12" customWidth="1"/>
    <col min="2" max="2" width="24.28515625" style="4" customWidth="1"/>
    <col min="3" max="3" width="21" style="6" customWidth="1"/>
    <col min="4" max="4" width="22.42578125" style="19" customWidth="1"/>
    <col min="5" max="5" width="51.140625" style="15" customWidth="1"/>
    <col min="6" max="6" width="42.42578125" style="15" customWidth="1"/>
    <col min="7" max="7" width="57.7109375" style="15" customWidth="1"/>
    <col min="8" max="16384" width="10.85546875" style="12"/>
  </cols>
  <sheetData>
    <row r="1" spans="2:7" s="20" customFormat="1" ht="18" x14ac:dyDescent="0.25">
      <c r="B1" s="144" t="s">
        <v>17</v>
      </c>
      <c r="C1" s="145"/>
      <c r="D1" s="145"/>
      <c r="E1" s="145"/>
      <c r="F1" s="145"/>
      <c r="G1" s="145"/>
    </row>
    <row r="2" spans="2:7" s="20" customFormat="1" ht="18" x14ac:dyDescent="0.25">
      <c r="B2" s="146" t="s">
        <v>21</v>
      </c>
      <c r="C2" s="147"/>
      <c r="D2" s="147"/>
      <c r="E2" s="147"/>
      <c r="F2" s="147"/>
      <c r="G2" s="147"/>
    </row>
    <row r="3" spans="2:7" s="20" customFormat="1" ht="18" x14ac:dyDescent="0.25">
      <c r="B3" s="148" t="s">
        <v>18</v>
      </c>
      <c r="C3" s="149"/>
      <c r="D3" s="149"/>
      <c r="E3" s="149"/>
      <c r="F3" s="149"/>
      <c r="G3" s="149"/>
    </row>
    <row r="4" spans="2:7" ht="6" customHeight="1" x14ac:dyDescent="0.25">
      <c r="B4" s="22"/>
      <c r="C4" s="21"/>
      <c r="D4" s="18"/>
      <c r="E4" s="13"/>
      <c r="F4" s="13"/>
      <c r="G4" s="13"/>
    </row>
    <row r="5" spans="2:7" x14ac:dyDescent="0.2">
      <c r="B5" s="16" t="s">
        <v>11</v>
      </c>
      <c r="C5" s="16" t="s">
        <v>20</v>
      </c>
      <c r="D5" s="14" t="s">
        <v>10</v>
      </c>
      <c r="E5" s="14" t="s">
        <v>15</v>
      </c>
      <c r="F5" s="14" t="s">
        <v>19</v>
      </c>
      <c r="G5" s="14" t="s">
        <v>16</v>
      </c>
    </row>
    <row r="6" spans="2:7" s="3" customFormat="1" ht="96.75" customHeight="1" x14ac:dyDescent="0.2">
      <c r="B6" s="8" t="e">
        <f>+'Capacidad Financiera'!#REF!</f>
        <v>#REF!</v>
      </c>
      <c r="C6" s="8"/>
      <c r="D6" s="9" t="e">
        <f>+'Capacidad Financiera'!#REF!</f>
        <v>#REF!</v>
      </c>
      <c r="E6" s="8" t="e">
        <f>+'Capacidad Financiera'!#REF!</f>
        <v>#REF!</v>
      </c>
      <c r="F6" s="8" t="e">
        <f>+'Capacidad Financiera'!#REF!</f>
        <v>#REF!</v>
      </c>
      <c r="G6" s="8" t="e">
        <f>+#REF!</f>
        <v>#REF!</v>
      </c>
    </row>
    <row r="7" spans="2:7" s="3" customFormat="1" ht="129.75" customHeight="1" x14ac:dyDescent="0.2">
      <c r="B7" s="8" t="e">
        <f>+'Capacidad Financiera'!#REF!</f>
        <v>#REF!</v>
      </c>
      <c r="C7" s="8"/>
      <c r="D7" s="9" t="e">
        <f>+'Capacidad Financiera'!#REF!</f>
        <v>#REF!</v>
      </c>
      <c r="E7" s="8" t="e">
        <f>+'Capacidad Financiera'!#REF!</f>
        <v>#REF!</v>
      </c>
      <c r="F7" s="8" t="e">
        <f>+'Capacidad Financiera'!#REF!</f>
        <v>#REF!</v>
      </c>
      <c r="G7" s="9" t="e">
        <f>+#REF!</f>
        <v>#REF!</v>
      </c>
    </row>
    <row r="8" spans="2:7" s="3" customFormat="1" ht="69" customHeight="1" x14ac:dyDescent="0.2">
      <c r="B8" s="8" t="e">
        <f>+B7</f>
        <v>#REF!</v>
      </c>
      <c r="C8" s="8"/>
      <c r="D8" s="9" t="e">
        <f>+'Capacidad Financiera'!#REF!</f>
        <v>#REF!</v>
      </c>
      <c r="E8" s="9" t="e">
        <f>+'Capacidad Financiera'!#REF!</f>
        <v>#REF!</v>
      </c>
      <c r="F8" s="10" t="e">
        <f>+'Capacidad Financiera'!#REF!</f>
        <v>#REF!</v>
      </c>
      <c r="G8" s="9" t="e">
        <f>+#REF!</f>
        <v>#REF!</v>
      </c>
    </row>
    <row r="9" spans="2:7" s="3" customFormat="1" ht="69" customHeight="1" x14ac:dyDescent="0.2">
      <c r="B9" s="8" t="e">
        <f>+B8</f>
        <v>#REF!</v>
      </c>
      <c r="C9" s="8"/>
      <c r="D9" s="9" t="e">
        <f>+'Capacidad Financiera'!#REF!</f>
        <v>#REF!</v>
      </c>
      <c r="E9" s="9" t="e">
        <f>+'Capacidad Financiera'!#REF!</f>
        <v>#REF!</v>
      </c>
      <c r="F9" s="10" t="e">
        <f>+'Capacidad Financiera'!#REF!</f>
        <v>#REF!</v>
      </c>
      <c r="G9" s="9" t="e">
        <f>+#REF!</f>
        <v>#REF!</v>
      </c>
    </row>
    <row r="10" spans="2:7" s="3" customFormat="1" ht="71.25" customHeight="1" x14ac:dyDescent="0.2">
      <c r="B10" s="8" t="e">
        <f>+B9</f>
        <v>#REF!</v>
      </c>
      <c r="C10" s="8"/>
      <c r="D10" s="9" t="e">
        <f>+'Capacidad Financiera'!#REF!</f>
        <v>#REF!</v>
      </c>
      <c r="E10" s="9" t="e">
        <f>+'Capacidad Financiera'!#REF!</f>
        <v>#REF!</v>
      </c>
      <c r="F10" s="10" t="e">
        <f>+'Capacidad Financiera'!#REF!</f>
        <v>#REF!</v>
      </c>
      <c r="G10" s="9" t="e">
        <f>+#REF!</f>
        <v>#REF!</v>
      </c>
    </row>
    <row r="11" spans="2:7" s="3" customFormat="1" x14ac:dyDescent="0.2">
      <c r="B11" s="8" t="e">
        <f>+'Capacidad Financiera'!#REF!</f>
        <v>#REF!</v>
      </c>
      <c r="C11" s="8"/>
      <c r="D11" s="9" t="e">
        <f>+'Capacidad Financiera'!#REF!</f>
        <v>#REF!</v>
      </c>
      <c r="E11" s="9" t="e">
        <f>+'Capacidad Financiera'!#REF!</f>
        <v>#REF!</v>
      </c>
      <c r="F11" s="10" t="e">
        <f>+'Capacidad Financiera'!#REF!</f>
        <v>#REF!</v>
      </c>
      <c r="G11" s="9" t="e">
        <f>+#REF!</f>
        <v>#REF!</v>
      </c>
    </row>
    <row r="12" spans="2:7" s="3" customFormat="1" x14ac:dyDescent="0.2">
      <c r="B12" s="8" t="e">
        <f>+B11</f>
        <v>#REF!</v>
      </c>
      <c r="C12" s="8"/>
      <c r="D12" s="9" t="e">
        <f>+'Capacidad Financiera'!#REF!</f>
        <v>#REF!</v>
      </c>
      <c r="E12" s="9" t="e">
        <f>+'Capacidad Financiera'!#REF!</f>
        <v>#REF!</v>
      </c>
      <c r="F12" s="9" t="e">
        <f>+'Capacidad Financiera'!#REF!</f>
        <v>#REF!</v>
      </c>
      <c r="G12" s="9" t="e">
        <f>+#REF!</f>
        <v>#REF!</v>
      </c>
    </row>
    <row r="13" spans="2:7" s="3" customFormat="1" x14ac:dyDescent="0.2">
      <c r="B13" s="8" t="e">
        <f>+B12</f>
        <v>#REF!</v>
      </c>
      <c r="C13" s="8"/>
      <c r="D13" s="9" t="e">
        <f>+'Capacidad Financiera'!#REF!</f>
        <v>#REF!</v>
      </c>
      <c r="E13" s="9" t="e">
        <f>+'Capacidad Financiera'!#REF!</f>
        <v>#REF!</v>
      </c>
      <c r="F13" s="9" t="e">
        <f>+'Capacidad Financiera'!#REF!</f>
        <v>#REF!</v>
      </c>
      <c r="G13" s="9" t="e">
        <f>+#REF!</f>
        <v>#REF!</v>
      </c>
    </row>
    <row r="14" spans="2:7" s="3" customFormat="1" x14ac:dyDescent="0.2">
      <c r="B14" s="8" t="e">
        <f>+B13</f>
        <v>#REF!</v>
      </c>
      <c r="C14" s="8"/>
      <c r="D14" s="9" t="e">
        <f>+'Capacidad Financiera'!#REF!</f>
        <v>#REF!</v>
      </c>
      <c r="E14" s="9" t="e">
        <f>+'Capacidad Financiera'!#REF!</f>
        <v>#REF!</v>
      </c>
      <c r="F14" s="9" t="e">
        <f>+'Capacidad Financiera'!#REF!</f>
        <v>#REF!</v>
      </c>
      <c r="G14" s="9" t="e">
        <f>+#REF!</f>
        <v>#REF!</v>
      </c>
    </row>
    <row r="15" spans="2:7" s="3" customFormat="1" x14ac:dyDescent="0.2">
      <c r="B15" s="8" t="e">
        <f>+'Capacidad Financiera'!#REF!</f>
        <v>#REF!</v>
      </c>
      <c r="C15" s="8"/>
      <c r="D15" s="9" t="e">
        <f>+'Capacidad Financiera'!#REF!</f>
        <v>#REF!</v>
      </c>
      <c r="E15" s="9" t="e">
        <f>+'Capacidad Financiera'!#REF!</f>
        <v>#REF!</v>
      </c>
      <c r="F15" s="9" t="e">
        <f>+'Capacidad Financiera'!#REF!</f>
        <v>#REF!</v>
      </c>
      <c r="G15" s="9" t="e">
        <f>+#REF!</f>
        <v>#REF!</v>
      </c>
    </row>
    <row r="16" spans="2:7" s="3" customFormat="1" x14ac:dyDescent="0.2">
      <c r="B16" s="8" t="e">
        <f>+B15</f>
        <v>#REF!</v>
      </c>
      <c r="C16" s="8"/>
      <c r="D16" s="9" t="e">
        <f>+'Capacidad Financiera'!#REF!</f>
        <v>#REF!</v>
      </c>
      <c r="E16" s="9" t="e">
        <f>+'Capacidad Financiera'!#REF!</f>
        <v>#REF!</v>
      </c>
      <c r="F16" s="9" t="e">
        <f>+'Capacidad Financiera'!#REF!</f>
        <v>#REF!</v>
      </c>
      <c r="G16" s="9" t="e">
        <f>+#REF!</f>
        <v>#REF!</v>
      </c>
    </row>
    <row r="17" spans="2:7" s="3" customFormat="1" ht="107.25" customHeight="1" x14ac:dyDescent="0.2">
      <c r="B17" s="8" t="e">
        <f>+B16</f>
        <v>#REF!</v>
      </c>
      <c r="C17" s="8"/>
      <c r="D17" s="9" t="e">
        <f>+'Capacidad Financiera'!#REF!</f>
        <v>#REF!</v>
      </c>
      <c r="E17" s="9" t="e">
        <f>+'Capacidad Financiera'!#REF!</f>
        <v>#REF!</v>
      </c>
      <c r="F17" s="9" t="e">
        <f>+'Capacidad Financiera'!#REF!</f>
        <v>#REF!</v>
      </c>
      <c r="G17" s="9" t="e">
        <f>+#REF!</f>
        <v>#REF!</v>
      </c>
    </row>
    <row r="18" spans="2:7" s="3" customFormat="1" x14ac:dyDescent="0.2">
      <c r="B18" s="8" t="e">
        <f>+'Capacidad Financiera'!#REF!</f>
        <v>#REF!</v>
      </c>
      <c r="C18" s="8"/>
      <c r="D18" s="9" t="e">
        <f>+'Capacidad Financiera'!#REF!</f>
        <v>#REF!</v>
      </c>
      <c r="E18" s="9" t="e">
        <f>+'Capacidad Financiera'!#REF!</f>
        <v>#REF!</v>
      </c>
      <c r="F18" s="9" t="e">
        <f>+'Capacidad Financiera'!#REF!</f>
        <v>#REF!</v>
      </c>
      <c r="G18" s="9" t="e">
        <f>+#REF!</f>
        <v>#REF!</v>
      </c>
    </row>
    <row r="19" spans="2:7" s="3" customFormat="1" x14ac:dyDescent="0.2">
      <c r="B19" s="8" t="e">
        <f>+B18</f>
        <v>#REF!</v>
      </c>
      <c r="C19" s="8"/>
      <c r="D19" s="9" t="e">
        <f>+'Capacidad Financiera'!#REF!</f>
        <v>#REF!</v>
      </c>
      <c r="E19" s="9" t="e">
        <f>+'Capacidad Financiera'!#REF!</f>
        <v>#REF!</v>
      </c>
      <c r="F19" s="9" t="e">
        <f>+'Capacidad Financiera'!#REF!</f>
        <v>#REF!</v>
      </c>
      <c r="G19" s="9" t="e">
        <f>+#REF!</f>
        <v>#REF!</v>
      </c>
    </row>
    <row r="20" spans="2:7" s="3" customFormat="1" x14ac:dyDescent="0.2">
      <c r="B20" s="8" t="e">
        <f>+B19</f>
        <v>#REF!</v>
      </c>
      <c r="C20" s="8"/>
      <c r="D20" s="9" t="e">
        <f>+'Capacidad Financiera'!#REF!</f>
        <v>#REF!</v>
      </c>
      <c r="E20" s="9" t="e">
        <f>+'Capacidad Financiera'!#REF!</f>
        <v>#REF!</v>
      </c>
      <c r="F20" s="9" t="e">
        <f>+'Capacidad Financiera'!#REF!</f>
        <v>#REF!</v>
      </c>
      <c r="G20" s="9" t="e">
        <f>+#REF!</f>
        <v>#REF!</v>
      </c>
    </row>
    <row r="21" spans="2:7" s="3" customFormat="1" x14ac:dyDescent="0.2">
      <c r="B21" s="8" t="e">
        <f>+'Capacidad Financiera'!#REF!</f>
        <v>#REF!</v>
      </c>
      <c r="C21" s="8"/>
      <c r="D21" s="9" t="e">
        <f>+'Capacidad Financiera'!#REF!</f>
        <v>#REF!</v>
      </c>
      <c r="E21" s="9" t="e">
        <f>+'Capacidad Financiera'!#REF!</f>
        <v>#REF!</v>
      </c>
      <c r="F21" s="9" t="e">
        <f>+'Capacidad Financiera'!#REF!</f>
        <v>#REF!</v>
      </c>
      <c r="G21" s="9" t="e">
        <f>+#REF!</f>
        <v>#REF!</v>
      </c>
    </row>
    <row r="22" spans="2:7" s="3" customFormat="1" x14ac:dyDescent="0.2">
      <c r="B22" s="8" t="e">
        <f>+B21</f>
        <v>#REF!</v>
      </c>
      <c r="C22" s="8"/>
      <c r="D22" s="9" t="e">
        <f>+'Capacidad Financiera'!#REF!</f>
        <v>#REF!</v>
      </c>
      <c r="E22" s="9" t="e">
        <f>+'Capacidad Financiera'!#REF!</f>
        <v>#REF!</v>
      </c>
      <c r="F22" s="9" t="e">
        <f>+'Capacidad Financiera'!#REF!</f>
        <v>#REF!</v>
      </c>
      <c r="G22" s="9" t="e">
        <f>+#REF!</f>
        <v>#REF!</v>
      </c>
    </row>
    <row r="23" spans="2:7" s="3" customFormat="1" x14ac:dyDescent="0.2">
      <c r="B23" s="8" t="e">
        <f>+B22</f>
        <v>#REF!</v>
      </c>
      <c r="C23" s="8"/>
      <c r="D23" s="9" t="e">
        <f>+'Capacidad Financiera'!#REF!</f>
        <v>#REF!</v>
      </c>
      <c r="E23" s="9" t="e">
        <f>+'Capacidad Financiera'!#REF!</f>
        <v>#REF!</v>
      </c>
      <c r="F23" s="9" t="e">
        <f>+'Capacidad Financiera'!#REF!</f>
        <v>#REF!</v>
      </c>
      <c r="G23" s="9" t="e">
        <f>+#REF!</f>
        <v>#REF!</v>
      </c>
    </row>
    <row r="24" spans="2:7" s="3" customFormat="1" x14ac:dyDescent="0.2">
      <c r="B24" s="8" t="e">
        <f>+B23</f>
        <v>#REF!</v>
      </c>
      <c r="C24" s="8"/>
      <c r="D24" s="9" t="e">
        <f>+'Capacidad Financiera'!#REF!</f>
        <v>#REF!</v>
      </c>
      <c r="E24" s="9" t="e">
        <f>+'Capacidad Financiera'!#REF!</f>
        <v>#REF!</v>
      </c>
      <c r="F24" s="9" t="e">
        <f>+'Capacidad Financiera'!#REF!</f>
        <v>#REF!</v>
      </c>
      <c r="G24" s="9" t="e">
        <f>+#REF!</f>
        <v>#REF!</v>
      </c>
    </row>
    <row r="25" spans="2:7" s="3" customFormat="1" x14ac:dyDescent="0.2">
      <c r="B25" s="8" t="e">
        <f>+B24</f>
        <v>#REF!</v>
      </c>
      <c r="C25" s="8"/>
      <c r="D25" s="9" t="e">
        <f>+'Capacidad Financiera'!#REF!</f>
        <v>#REF!</v>
      </c>
      <c r="E25" s="9" t="e">
        <f>+'Capacidad Financiera'!#REF!</f>
        <v>#REF!</v>
      </c>
      <c r="F25" s="9" t="e">
        <f>+'Capacidad Financiera'!#REF!</f>
        <v>#REF!</v>
      </c>
      <c r="G25" s="9" t="e">
        <f>+#REF!</f>
        <v>#REF!</v>
      </c>
    </row>
    <row r="26" spans="2:7" s="3" customFormat="1" ht="27" x14ac:dyDescent="0.2">
      <c r="B26" s="8" t="e">
        <f>+'Capacidad Financiera'!#REF!</f>
        <v>#REF!</v>
      </c>
      <c r="C26" s="8"/>
      <c r="D26" s="9" t="str">
        <f>+'Capacidad Financiera'!C15</f>
        <v>SIG SOUTHWESTERN INTERNATIONAL GROUP S.A.</v>
      </c>
      <c r="E26" s="9">
        <f>+'Capacidad Financiera'!AC15</f>
        <v>0</v>
      </c>
      <c r="F26" s="9" t="e">
        <f>+'Capacidad Financiera'!#REF!</f>
        <v>#REF!</v>
      </c>
      <c r="G26" s="9" t="e">
        <f>+#REF!</f>
        <v>#REF!</v>
      </c>
    </row>
    <row r="27" spans="2:7" s="3" customFormat="1" x14ac:dyDescent="0.2">
      <c r="B27" s="8" t="e">
        <f>+B26</f>
        <v>#REF!</v>
      </c>
      <c r="C27" s="8"/>
      <c r="D27" s="9" t="e">
        <f>+'Capacidad Financiera'!#REF!</f>
        <v>#REF!</v>
      </c>
      <c r="E27" s="9" t="e">
        <f>+'Capacidad Financiera'!#REF!</f>
        <v>#REF!</v>
      </c>
      <c r="F27" s="9" t="e">
        <f>+'Capacidad Financiera'!#REF!</f>
        <v>#REF!</v>
      </c>
      <c r="G27" s="9" t="e">
        <f>+#REF!</f>
        <v>#REF!</v>
      </c>
    </row>
    <row r="28" spans="2:7" s="3" customFormat="1" x14ac:dyDescent="0.2">
      <c r="B28" s="8" t="e">
        <f>+B27</f>
        <v>#REF!</v>
      </c>
      <c r="C28" s="8"/>
      <c r="D28" s="9" t="e">
        <f>+'Capacidad Financiera'!#REF!</f>
        <v>#REF!</v>
      </c>
      <c r="E28" s="9" t="e">
        <f>+'Capacidad Financiera'!#REF!</f>
        <v>#REF!</v>
      </c>
      <c r="F28" s="9" t="e">
        <f>+'Capacidad Financiera'!#REF!</f>
        <v>#REF!</v>
      </c>
      <c r="G28" s="9" t="e">
        <f>+#REF!</f>
        <v>#REF!</v>
      </c>
    </row>
    <row r="29" spans="2:7" s="3" customFormat="1" x14ac:dyDescent="0.2">
      <c r="B29" s="8" t="e">
        <f>+'Capacidad Financiera'!#REF!</f>
        <v>#REF!</v>
      </c>
      <c r="C29" s="8"/>
      <c r="D29" s="9" t="e">
        <f>+'Capacidad Financiera'!#REF!</f>
        <v>#REF!</v>
      </c>
      <c r="E29" s="9" t="e">
        <f>+'Capacidad Financiera'!#REF!</f>
        <v>#REF!</v>
      </c>
      <c r="F29" s="9" t="e">
        <f>+'Capacidad Financiera'!#REF!</f>
        <v>#REF!</v>
      </c>
      <c r="G29" s="9" t="e">
        <f>+#REF!</f>
        <v>#REF!</v>
      </c>
    </row>
    <row r="30" spans="2:7" s="3" customFormat="1" x14ac:dyDescent="0.2">
      <c r="B30" s="8" t="e">
        <f>+B29</f>
        <v>#REF!</v>
      </c>
      <c r="C30" s="8"/>
      <c r="D30" s="9" t="e">
        <f>+'Capacidad Financiera'!#REF!</f>
        <v>#REF!</v>
      </c>
      <c r="E30" s="9" t="e">
        <f>+'Capacidad Financiera'!#REF!</f>
        <v>#REF!</v>
      </c>
      <c r="F30" s="9" t="e">
        <f>+'Capacidad Financiera'!#REF!</f>
        <v>#REF!</v>
      </c>
      <c r="G30" s="9" t="e">
        <f>+#REF!</f>
        <v>#REF!</v>
      </c>
    </row>
    <row r="31" spans="2:7" s="3" customFormat="1" x14ac:dyDescent="0.2">
      <c r="B31" s="8" t="e">
        <f>+B30</f>
        <v>#REF!</v>
      </c>
      <c r="C31" s="8"/>
      <c r="D31" s="9" t="e">
        <f>+'Capacidad Financiera'!#REF!</f>
        <v>#REF!</v>
      </c>
      <c r="E31" s="9" t="e">
        <f>+'Capacidad Financiera'!#REF!</f>
        <v>#REF!</v>
      </c>
      <c r="F31" s="9" t="e">
        <f>+'Capacidad Financiera'!#REF!</f>
        <v>#REF!</v>
      </c>
      <c r="G31" s="9" t="e">
        <f>+#REF!</f>
        <v>#REF!</v>
      </c>
    </row>
    <row r="32" spans="2:7" s="3" customFormat="1" x14ac:dyDescent="0.25">
      <c r="B32" s="8" t="e">
        <f>+B31</f>
        <v>#REF!</v>
      </c>
      <c r="C32" s="11"/>
      <c r="D32" s="9" t="e">
        <f>+'Capacidad Financiera'!#REF!</f>
        <v>#REF!</v>
      </c>
      <c r="E32" s="9" t="e">
        <f>+'Capacidad Financiera'!#REF!</f>
        <v>#REF!</v>
      </c>
      <c r="F32" s="9" t="e">
        <f>+'Capacidad Financiera'!#REF!</f>
        <v>#REF!</v>
      </c>
      <c r="G32" s="9" t="e">
        <f>+#REF!</f>
        <v>#REF!</v>
      </c>
    </row>
    <row r="33" spans="2:7" s="5" customFormat="1" x14ac:dyDescent="0.25">
      <c r="B33" s="8" t="e">
        <f>+'Capacidad Financiera'!#REF!</f>
        <v>#REF!</v>
      </c>
      <c r="C33" s="11"/>
      <c r="D33" s="9" t="e">
        <f>+'Capacidad Financiera'!#REF!</f>
        <v>#REF!</v>
      </c>
      <c r="E33" s="9" t="e">
        <f>+'Capacidad Financiera'!#REF!</f>
        <v>#REF!</v>
      </c>
      <c r="F33" s="9" t="e">
        <f>+'Capacidad Financiera'!#REF!</f>
        <v>#REF!</v>
      </c>
      <c r="G33" s="9" t="e">
        <f>+#REF!</f>
        <v>#REF!</v>
      </c>
    </row>
    <row r="34" spans="2:7" s="5" customFormat="1" ht="43.5" customHeight="1" x14ac:dyDescent="0.25">
      <c r="B34" s="8" t="e">
        <f>+B33</f>
        <v>#REF!</v>
      </c>
      <c r="C34" s="11"/>
      <c r="D34" s="9" t="e">
        <f>+'Capacidad Financiera'!#REF!</f>
        <v>#REF!</v>
      </c>
      <c r="E34" s="9" t="e">
        <f>+'Capacidad Financiera'!#REF!</f>
        <v>#REF!</v>
      </c>
      <c r="F34" s="9" t="e">
        <f>+'Capacidad Financiera'!#REF!</f>
        <v>#REF!</v>
      </c>
      <c r="G34" s="9" t="e">
        <f>+#REF!</f>
        <v>#REF!</v>
      </c>
    </row>
    <row r="35" spans="2:7" s="5" customFormat="1" x14ac:dyDescent="0.25">
      <c r="B35" s="8" t="e">
        <f>+B34</f>
        <v>#REF!</v>
      </c>
      <c r="C35" s="11"/>
      <c r="D35" s="9" t="e">
        <f>+'Capacidad Financiera'!#REF!</f>
        <v>#REF!</v>
      </c>
      <c r="E35" s="9" t="e">
        <f>+'Capacidad Financiera'!#REF!</f>
        <v>#REF!</v>
      </c>
      <c r="F35" s="9" t="e">
        <f>+'Capacidad Financiera'!#REF!</f>
        <v>#REF!</v>
      </c>
      <c r="G35" s="9" t="e">
        <f>+#REF!</f>
        <v>#REF!</v>
      </c>
    </row>
    <row r="36" spans="2:7" s="5" customFormat="1" ht="56.25" customHeight="1" x14ac:dyDescent="0.25">
      <c r="B36" s="10" t="e">
        <f>+B35</f>
        <v>#REF!</v>
      </c>
      <c r="C36" s="11"/>
      <c r="D36" s="9" t="e">
        <f>+'Capacidad Financiera'!#REF!</f>
        <v>#REF!</v>
      </c>
      <c r="E36" s="9" t="e">
        <f>+'Capacidad Financiera'!#REF!</f>
        <v>#REF!</v>
      </c>
      <c r="F36" s="9" t="e">
        <f>+'Capacidad Financiera'!#REF!</f>
        <v>#REF!</v>
      </c>
      <c r="G36" s="9" t="e">
        <f>+#REF!</f>
        <v>#REF!</v>
      </c>
    </row>
    <row r="37" spans="2:7" s="5" customFormat="1" x14ac:dyDescent="0.25">
      <c r="B37" s="8" t="e">
        <f>+'Capacidad Financiera'!#REF!</f>
        <v>#REF!</v>
      </c>
      <c r="C37" s="11"/>
      <c r="D37" s="9" t="e">
        <f>+'Capacidad Financiera'!#REF!</f>
        <v>#REF!</v>
      </c>
      <c r="E37" s="9" t="e">
        <f>+'Capacidad Financiera'!#REF!</f>
        <v>#REF!</v>
      </c>
      <c r="F37" s="9" t="e">
        <f>+'Capacidad Financiera'!#REF!</f>
        <v>#REF!</v>
      </c>
      <c r="G37" s="9" t="e">
        <f>+#REF!</f>
        <v>#REF!</v>
      </c>
    </row>
    <row r="38" spans="2:7" s="5" customFormat="1" x14ac:dyDescent="0.25">
      <c r="B38" s="8" t="e">
        <f>+B37</f>
        <v>#REF!</v>
      </c>
      <c r="C38" s="11"/>
      <c r="D38" s="9" t="e">
        <f>+'Capacidad Financiera'!#REF!</f>
        <v>#REF!</v>
      </c>
      <c r="E38" s="9" t="e">
        <f>+'Capacidad Financiera'!#REF!</f>
        <v>#REF!</v>
      </c>
      <c r="F38" s="9" t="e">
        <f>+'Capacidad Financiera'!#REF!</f>
        <v>#REF!</v>
      </c>
      <c r="G38" s="9" t="e">
        <f>+#REF!</f>
        <v>#REF!</v>
      </c>
    </row>
    <row r="39" spans="2:7" s="5" customFormat="1" ht="91.5" customHeight="1" x14ac:dyDescent="0.25">
      <c r="B39" s="8" t="e">
        <f>+B38</f>
        <v>#REF!</v>
      </c>
      <c r="C39" s="11"/>
      <c r="D39" s="9" t="e">
        <f>+'Capacidad Financiera'!#REF!</f>
        <v>#REF!</v>
      </c>
      <c r="E39" s="9" t="e">
        <f>+'Capacidad Financiera'!#REF!</f>
        <v>#REF!</v>
      </c>
      <c r="F39" s="9" t="e">
        <f>+'Capacidad Financiera'!#REF!</f>
        <v>#REF!</v>
      </c>
      <c r="G39" s="9" t="e">
        <f>+#REF!</f>
        <v>#REF!</v>
      </c>
    </row>
    <row r="40" spans="2:7" s="5" customFormat="1" ht="53.25" customHeight="1" x14ac:dyDescent="0.25">
      <c r="B40" s="8" t="e">
        <f>+B39</f>
        <v>#REF!</v>
      </c>
      <c r="C40" s="11"/>
      <c r="D40" s="9" t="e">
        <f>+'Capacidad Financiera'!#REF!</f>
        <v>#REF!</v>
      </c>
      <c r="E40" s="9" t="e">
        <f>+'Capacidad Financiera'!#REF!</f>
        <v>#REF!</v>
      </c>
      <c r="F40" s="9" t="e">
        <f>+'Capacidad Financiera'!#REF!</f>
        <v>#REF!</v>
      </c>
      <c r="G40" s="9" t="e">
        <f>+#REF!</f>
        <v>#REF!</v>
      </c>
    </row>
    <row r="41" spans="2:7" s="5" customFormat="1" x14ac:dyDescent="0.25">
      <c r="B41" s="8" t="e">
        <f>+'Capacidad Financiera'!#REF!</f>
        <v>#REF!</v>
      </c>
      <c r="C41" s="11"/>
      <c r="D41" s="9" t="e">
        <f>+'Capacidad Financiera'!#REF!</f>
        <v>#REF!</v>
      </c>
      <c r="E41" s="9" t="e">
        <f>+'Capacidad Financiera'!#REF!</f>
        <v>#REF!</v>
      </c>
      <c r="F41" s="9" t="e">
        <f>+'Capacidad Financiera'!#REF!</f>
        <v>#REF!</v>
      </c>
      <c r="G41" s="9" t="e">
        <f>+#REF!</f>
        <v>#REF!</v>
      </c>
    </row>
    <row r="42" spans="2:7" s="5" customFormat="1" x14ac:dyDescent="0.25">
      <c r="B42" s="8" t="e">
        <f>+B41</f>
        <v>#REF!</v>
      </c>
      <c r="C42" s="11"/>
      <c r="D42" s="9" t="e">
        <f>+'Capacidad Financiera'!#REF!</f>
        <v>#REF!</v>
      </c>
      <c r="E42" s="9" t="e">
        <f>+'Capacidad Financiera'!#REF!</f>
        <v>#REF!</v>
      </c>
      <c r="F42" s="9" t="e">
        <f>+'Capacidad Financiera'!#REF!</f>
        <v>#REF!</v>
      </c>
      <c r="G42" s="9" t="e">
        <f>+#REF!</f>
        <v>#REF!</v>
      </c>
    </row>
    <row r="43" spans="2:7" s="5" customFormat="1" x14ac:dyDescent="0.25">
      <c r="B43" s="8" t="e">
        <f>+B42</f>
        <v>#REF!</v>
      </c>
      <c r="C43" s="11"/>
      <c r="D43" s="9" t="e">
        <f>+'Capacidad Financiera'!#REF!</f>
        <v>#REF!</v>
      </c>
      <c r="E43" s="9" t="e">
        <f>+'Capacidad Financiera'!#REF!</f>
        <v>#REF!</v>
      </c>
      <c r="F43" s="9" t="e">
        <f>+'Capacidad Financiera'!#REF!</f>
        <v>#REF!</v>
      </c>
      <c r="G43" s="9" t="e">
        <f>+#REF!</f>
        <v>#REF!</v>
      </c>
    </row>
    <row r="44" spans="2:7" s="5" customFormat="1" x14ac:dyDescent="0.25">
      <c r="B44" s="8" t="e">
        <f>+B43</f>
        <v>#REF!</v>
      </c>
      <c r="C44" s="11"/>
      <c r="D44" s="9" t="e">
        <f>+'Capacidad Financiera'!#REF!</f>
        <v>#REF!</v>
      </c>
      <c r="E44" s="9" t="e">
        <f>+'Capacidad Financiera'!#REF!</f>
        <v>#REF!</v>
      </c>
      <c r="F44" s="9" t="e">
        <f>+'Capacidad Financiera'!#REF!</f>
        <v>#REF!</v>
      </c>
      <c r="G44" s="9" t="e">
        <f>+#REF!</f>
        <v>#REF!</v>
      </c>
    </row>
    <row r="45" spans="2:7" s="5" customFormat="1" ht="55.5" customHeight="1" x14ac:dyDescent="0.25">
      <c r="B45" s="8" t="e">
        <f>+'Capacidad Financiera'!#REF!</f>
        <v>#REF!</v>
      </c>
      <c r="C45" s="11"/>
      <c r="D45" s="9" t="e">
        <f>+'Capacidad Financiera'!#REF!</f>
        <v>#REF!</v>
      </c>
      <c r="E45" s="9" t="e">
        <f>+'Capacidad Financiera'!#REF!</f>
        <v>#REF!</v>
      </c>
      <c r="F45" s="9" t="e">
        <f>+'Capacidad Financiera'!#REF!</f>
        <v>#REF!</v>
      </c>
      <c r="G45" s="9" t="e">
        <f>+#REF!</f>
        <v>#REF!</v>
      </c>
    </row>
    <row r="46" spans="2:7" s="5" customFormat="1" ht="87.75" customHeight="1" x14ac:dyDescent="0.25">
      <c r="B46" s="8" t="e">
        <f>+'Capacidad Financiera'!#REF!</f>
        <v>#REF!</v>
      </c>
      <c r="C46" s="11"/>
      <c r="D46" s="9" t="e">
        <f>+'Capacidad Financiera'!#REF!</f>
        <v>#REF!</v>
      </c>
      <c r="E46" s="9" t="e">
        <f>+'Capacidad Financiera'!#REF!</f>
        <v>#REF!</v>
      </c>
      <c r="F46" s="9" t="e">
        <f>+'Capacidad Financiera'!#REF!</f>
        <v>#REF!</v>
      </c>
      <c r="G46" s="9" t="e">
        <f>+#REF!</f>
        <v>#REF!</v>
      </c>
    </row>
    <row r="47" spans="2:7" s="5" customFormat="1" x14ac:dyDescent="0.25">
      <c r="B47" s="8" t="e">
        <f>+B46</f>
        <v>#REF!</v>
      </c>
      <c r="C47" s="11"/>
      <c r="D47" s="9" t="e">
        <f>+'Capacidad Financiera'!#REF!</f>
        <v>#REF!</v>
      </c>
      <c r="E47" s="9" t="e">
        <f>+'Capacidad Financiera'!#REF!</f>
        <v>#REF!</v>
      </c>
      <c r="F47" s="9" t="e">
        <f>+'Capacidad Financiera'!#REF!</f>
        <v>#REF!</v>
      </c>
      <c r="G47" s="9" t="e">
        <f>+#REF!</f>
        <v>#REF!</v>
      </c>
    </row>
    <row r="48" spans="2:7" s="5" customFormat="1" x14ac:dyDescent="0.25">
      <c r="B48" s="8" t="e">
        <f>+'Capacidad Financiera'!#REF!</f>
        <v>#REF!</v>
      </c>
      <c r="C48" s="11"/>
      <c r="D48" s="9" t="e">
        <f>+'Capacidad Financiera'!#REF!</f>
        <v>#REF!</v>
      </c>
      <c r="E48" s="9" t="e">
        <f>+'Capacidad Financiera'!#REF!</f>
        <v>#REF!</v>
      </c>
      <c r="F48" s="9" t="e">
        <f>+'Capacidad Financiera'!#REF!</f>
        <v>#REF!</v>
      </c>
      <c r="G48" s="9" t="e">
        <f>+#REF!</f>
        <v>#REF!</v>
      </c>
    </row>
    <row r="49" spans="2:7" s="5" customFormat="1" x14ac:dyDescent="0.25">
      <c r="B49" s="8" t="e">
        <f>+B48</f>
        <v>#REF!</v>
      </c>
      <c r="C49" s="11"/>
      <c r="D49" s="9" t="e">
        <f>+'Capacidad Financiera'!#REF!</f>
        <v>#REF!</v>
      </c>
      <c r="E49" s="9" t="e">
        <f>+'Capacidad Financiera'!#REF!</f>
        <v>#REF!</v>
      </c>
      <c r="F49" s="9" t="e">
        <f>+'Capacidad Financiera'!#REF!</f>
        <v>#REF!</v>
      </c>
      <c r="G49" s="9" t="e">
        <f>+#REF!</f>
        <v>#REF!</v>
      </c>
    </row>
    <row r="50" spans="2:7" s="5" customFormat="1" x14ac:dyDescent="0.25">
      <c r="B50" s="8" t="e">
        <f>+B49</f>
        <v>#REF!</v>
      </c>
      <c r="C50" s="11"/>
      <c r="D50" s="9" t="e">
        <f>+'Capacidad Financiera'!#REF!</f>
        <v>#REF!</v>
      </c>
      <c r="E50" s="9" t="e">
        <f>+'Capacidad Financiera'!#REF!</f>
        <v>#REF!</v>
      </c>
      <c r="F50" s="9" t="e">
        <f>+'Capacidad Financiera'!#REF!</f>
        <v>#REF!</v>
      </c>
      <c r="G50" s="9" t="e">
        <f>+#REF!</f>
        <v>#REF!</v>
      </c>
    </row>
    <row r="51" spans="2:7" s="5" customFormat="1" x14ac:dyDescent="0.25">
      <c r="B51" s="8" t="e">
        <f>+B50</f>
        <v>#REF!</v>
      </c>
      <c r="C51" s="11"/>
      <c r="D51" s="9" t="e">
        <f>+'Capacidad Financiera'!#REF!</f>
        <v>#REF!</v>
      </c>
      <c r="E51" s="9" t="e">
        <f>+'Capacidad Financiera'!#REF!</f>
        <v>#REF!</v>
      </c>
      <c r="F51" s="9" t="e">
        <f>+'Capacidad Financiera'!#REF!</f>
        <v>#REF!</v>
      </c>
      <c r="G51" s="9" t="e">
        <f>+#REF!</f>
        <v>#REF!</v>
      </c>
    </row>
    <row r="52" spans="2:7" s="5" customFormat="1" x14ac:dyDescent="0.25">
      <c r="B52" s="8" t="e">
        <f>+B51</f>
        <v>#REF!</v>
      </c>
      <c r="C52" s="11"/>
      <c r="D52" s="9" t="e">
        <f>+'Capacidad Financiera'!#REF!</f>
        <v>#REF!</v>
      </c>
      <c r="E52" s="9" t="e">
        <f>+'Capacidad Financiera'!#REF!</f>
        <v>#REF!</v>
      </c>
      <c r="F52" s="9" t="e">
        <f>+'Capacidad Financiera'!#REF!</f>
        <v>#REF!</v>
      </c>
      <c r="G52" s="9" t="e">
        <f>+#REF!</f>
        <v>#REF!</v>
      </c>
    </row>
    <row r="53" spans="2:7" s="5" customFormat="1" ht="62.25" customHeight="1" x14ac:dyDescent="0.25">
      <c r="B53" s="8" t="e">
        <f>+'Capacidad Financiera'!#REF!</f>
        <v>#REF!</v>
      </c>
      <c r="C53" s="11"/>
      <c r="D53" s="9" t="e">
        <f>+'Capacidad Financiera'!#REF!</f>
        <v>#REF!</v>
      </c>
      <c r="E53" s="9" t="e">
        <f>+'Capacidad Financiera'!#REF!</f>
        <v>#REF!</v>
      </c>
      <c r="F53" s="9" t="e">
        <f>+'Capacidad Financiera'!#REF!</f>
        <v>#REF!</v>
      </c>
      <c r="G53" s="9" t="e">
        <f>+#REF!</f>
        <v>#REF!</v>
      </c>
    </row>
    <row r="54" spans="2:7" s="5" customFormat="1" x14ac:dyDescent="0.25">
      <c r="B54" s="8" t="e">
        <f>+B53</f>
        <v>#REF!</v>
      </c>
      <c r="C54" s="11"/>
      <c r="D54" s="9" t="e">
        <f>+'Capacidad Financiera'!#REF!</f>
        <v>#REF!</v>
      </c>
      <c r="E54" s="9" t="e">
        <f>+'Capacidad Financiera'!#REF!</f>
        <v>#REF!</v>
      </c>
      <c r="F54" s="9" t="e">
        <f>+'Capacidad Financiera'!#REF!</f>
        <v>#REF!</v>
      </c>
      <c r="G54" s="9" t="e">
        <f>+#REF!</f>
        <v>#REF!</v>
      </c>
    </row>
    <row r="55" spans="2:7" s="5" customFormat="1" x14ac:dyDescent="0.25">
      <c r="B55" s="23" t="e">
        <f>+B54</f>
        <v>#REF!</v>
      </c>
      <c r="C55" s="17"/>
      <c r="D55" s="9" t="e">
        <f>+'Capacidad Financiera'!#REF!</f>
        <v>#REF!</v>
      </c>
      <c r="E55" s="9" t="e">
        <f>+'Capacidad Financiera'!#REF!</f>
        <v>#REF!</v>
      </c>
      <c r="F55" s="9" t="e">
        <f>+'Capacidad Financiera'!#REF!</f>
        <v>#REF!</v>
      </c>
      <c r="G55" s="9" t="e">
        <f>+#REF!</f>
        <v>#REF!</v>
      </c>
    </row>
    <row r="56" spans="2:7" s="5" customFormat="1" x14ac:dyDescent="0.25">
      <c r="B56" s="23" t="e">
        <f>+'Capacidad Financiera'!#REF!</f>
        <v>#REF!</v>
      </c>
      <c r="C56" s="17"/>
      <c r="D56" s="9" t="e">
        <f>+'Capacidad Financiera'!#REF!</f>
        <v>#REF!</v>
      </c>
      <c r="E56" s="9" t="e">
        <f>+'Capacidad Financiera'!#REF!</f>
        <v>#REF!</v>
      </c>
      <c r="F56" s="9" t="e">
        <f>+'Capacidad Financiera'!#REF!</f>
        <v>#REF!</v>
      </c>
      <c r="G56" s="9" t="e">
        <f>+#REF!</f>
        <v>#REF!</v>
      </c>
    </row>
    <row r="57" spans="2:7" s="5" customFormat="1" x14ac:dyDescent="0.25">
      <c r="B57" s="23" t="e">
        <f>+B56</f>
        <v>#REF!</v>
      </c>
      <c r="C57" s="17"/>
      <c r="D57" s="9" t="e">
        <f>+'Capacidad Financiera'!#REF!</f>
        <v>#REF!</v>
      </c>
      <c r="E57" s="9" t="e">
        <f>+'Capacidad Financiera'!#REF!</f>
        <v>#REF!</v>
      </c>
      <c r="F57" s="9" t="e">
        <f>+'Capacidad Financiera'!#REF!</f>
        <v>#REF!</v>
      </c>
      <c r="G57" s="9" t="e">
        <f>+#REF!</f>
        <v>#REF!</v>
      </c>
    </row>
    <row r="58" spans="2:7" s="5" customFormat="1" x14ac:dyDescent="0.25">
      <c r="B58" s="23" t="e">
        <f>+B57</f>
        <v>#REF!</v>
      </c>
      <c r="C58" s="17"/>
      <c r="D58" s="9" t="e">
        <f>+'Capacidad Financiera'!#REF!</f>
        <v>#REF!</v>
      </c>
      <c r="E58" s="9" t="e">
        <f>+'Capacidad Financiera'!#REF!</f>
        <v>#REF!</v>
      </c>
      <c r="F58" s="9" t="e">
        <f>+'Capacidad Financiera'!#REF!</f>
        <v>#REF!</v>
      </c>
      <c r="G58" s="9" t="e">
        <f>+#REF!</f>
        <v>#REF!</v>
      </c>
    </row>
    <row r="59" spans="2:7" s="5" customFormat="1" x14ac:dyDescent="0.25">
      <c r="B59" s="23" t="e">
        <f>+'Capacidad Financiera'!#REF!</f>
        <v>#REF!</v>
      </c>
      <c r="C59" s="17"/>
      <c r="D59" s="9" t="e">
        <f>+'Capacidad Financiera'!#REF!</f>
        <v>#REF!</v>
      </c>
      <c r="E59" s="9" t="e">
        <f>+'Capacidad Financiera'!#REF!</f>
        <v>#REF!</v>
      </c>
      <c r="F59" s="9" t="e">
        <f>+'Capacidad Financiera'!#REF!</f>
        <v>#REF!</v>
      </c>
      <c r="G59" s="9" t="e">
        <f>+#REF!</f>
        <v>#REF!</v>
      </c>
    </row>
    <row r="60" spans="2:7" s="5" customFormat="1" x14ac:dyDescent="0.25">
      <c r="B60" s="23" t="e">
        <f>+B59</f>
        <v>#REF!</v>
      </c>
      <c r="C60" s="17"/>
      <c r="D60" s="9" t="e">
        <f>+'Capacidad Financiera'!#REF!</f>
        <v>#REF!</v>
      </c>
      <c r="E60" s="9" t="e">
        <f>+'Capacidad Financiera'!#REF!</f>
        <v>#REF!</v>
      </c>
      <c r="F60" s="9" t="e">
        <f>+'Capacidad Financiera'!#REF!</f>
        <v>#REF!</v>
      </c>
      <c r="G60" s="9" t="e">
        <f>+#REF!</f>
        <v>#REF!</v>
      </c>
    </row>
    <row r="61" spans="2:7" s="5" customFormat="1" x14ac:dyDescent="0.25">
      <c r="B61" s="23" t="e">
        <f>+B60</f>
        <v>#REF!</v>
      </c>
      <c r="C61" s="17"/>
      <c r="D61" s="9" t="e">
        <f>+'Capacidad Financiera'!#REF!</f>
        <v>#REF!</v>
      </c>
      <c r="E61" s="9" t="e">
        <f>+'Capacidad Financiera'!#REF!</f>
        <v>#REF!</v>
      </c>
      <c r="F61" s="9" t="e">
        <f>+'Capacidad Financiera'!#REF!</f>
        <v>#REF!</v>
      </c>
      <c r="G61" s="9" t="e">
        <f>+#REF!</f>
        <v>#REF!</v>
      </c>
    </row>
    <row r="62" spans="2:7" s="5" customFormat="1" x14ac:dyDescent="0.25">
      <c r="B62" s="23" t="e">
        <f>+B61</f>
        <v>#REF!</v>
      </c>
      <c r="C62" s="17"/>
      <c r="D62" s="9" t="e">
        <f>+'Capacidad Financiera'!#REF!</f>
        <v>#REF!</v>
      </c>
      <c r="E62" s="9" t="e">
        <f>+'Capacidad Financiera'!#REF!</f>
        <v>#REF!</v>
      </c>
      <c r="F62" s="9" t="e">
        <f>+'Capacidad Financiera'!#REF!</f>
        <v>#REF!</v>
      </c>
      <c r="G62" s="9" t="e">
        <f>+#REF!</f>
        <v>#REF!</v>
      </c>
    </row>
    <row r="63" spans="2:7" s="5" customFormat="1" ht="65.25" customHeight="1" x14ac:dyDescent="0.25">
      <c r="B63" s="23" t="e">
        <f>+'Capacidad Financiera'!#REF!</f>
        <v>#REF!</v>
      </c>
      <c r="C63" s="17"/>
      <c r="D63" s="9" t="e">
        <f>+'Capacidad Financiera'!#REF!</f>
        <v>#REF!</v>
      </c>
      <c r="E63" s="9" t="e">
        <f>+'Capacidad Financiera'!#REF!</f>
        <v>#REF!</v>
      </c>
      <c r="F63" s="9" t="e">
        <f>+'Capacidad Financiera'!#REF!</f>
        <v>#REF!</v>
      </c>
      <c r="G63" s="9" t="e">
        <f>+#REF!</f>
        <v>#REF!</v>
      </c>
    </row>
    <row r="64" spans="2:7" s="5" customFormat="1" x14ac:dyDescent="0.25">
      <c r="B64" s="23" t="e">
        <f>+'Capacidad Financiera'!#REF!</f>
        <v>#REF!</v>
      </c>
      <c r="C64" s="17"/>
      <c r="D64" s="9" t="e">
        <f>+'Capacidad Financiera'!#REF!</f>
        <v>#REF!</v>
      </c>
      <c r="E64" s="9" t="e">
        <f>+'Capacidad Financiera'!#REF!</f>
        <v>#REF!</v>
      </c>
      <c r="F64" s="9" t="e">
        <f>+'Capacidad Financiera'!#REF!</f>
        <v>#REF!</v>
      </c>
      <c r="G64" s="9" t="e">
        <f>+#REF!</f>
        <v>#REF!</v>
      </c>
    </row>
    <row r="65" spans="2:7" s="5" customFormat="1" x14ac:dyDescent="0.25">
      <c r="B65" s="23" t="e">
        <f>+'Capacidad Financiera'!#REF!</f>
        <v>#REF!</v>
      </c>
      <c r="C65" s="17"/>
      <c r="D65" s="9" t="e">
        <f>+'Capacidad Financiera'!#REF!</f>
        <v>#REF!</v>
      </c>
      <c r="E65" s="9" t="e">
        <f>+'Capacidad Financiera'!#REF!</f>
        <v>#REF!</v>
      </c>
      <c r="F65" s="9" t="e">
        <f>+'Capacidad Financiera'!#REF!</f>
        <v>#REF!</v>
      </c>
      <c r="G65" s="9" t="e">
        <f>+#REF!</f>
        <v>#REF!</v>
      </c>
    </row>
    <row r="66" spans="2:7" s="5" customFormat="1" ht="67.5" customHeight="1" x14ac:dyDescent="0.25">
      <c r="B66" s="23" t="e">
        <f>+'Capacidad Financiera'!#REF!</f>
        <v>#REF!</v>
      </c>
      <c r="C66" s="17"/>
      <c r="D66" s="9" t="e">
        <f>+'Capacidad Financiera'!#REF!</f>
        <v>#REF!</v>
      </c>
      <c r="E66" s="9" t="e">
        <f>+'Capacidad Financiera'!#REF!</f>
        <v>#REF!</v>
      </c>
      <c r="F66" s="9" t="e">
        <f>+'Capacidad Financiera'!#REF!</f>
        <v>#REF!</v>
      </c>
      <c r="G66" s="9" t="e">
        <f>+#REF!</f>
        <v>#REF!</v>
      </c>
    </row>
    <row r="67" spans="2:7" s="5" customFormat="1" x14ac:dyDescent="0.25">
      <c r="B67" s="23" t="e">
        <f>+'Capacidad Financiera'!#REF!</f>
        <v>#REF!</v>
      </c>
      <c r="C67" s="17"/>
      <c r="D67" s="9" t="e">
        <f>+'Capacidad Financiera'!#REF!</f>
        <v>#REF!</v>
      </c>
      <c r="E67" s="9" t="e">
        <f>+'Capacidad Financiera'!#REF!</f>
        <v>#REF!</v>
      </c>
      <c r="F67" s="9" t="e">
        <f>+'Capacidad Financiera'!#REF!</f>
        <v>#REF!</v>
      </c>
      <c r="G67" s="9" t="e">
        <f>+#REF!</f>
        <v>#REF!</v>
      </c>
    </row>
    <row r="68" spans="2:7" s="5" customFormat="1" x14ac:dyDescent="0.25">
      <c r="B68" s="23" t="e">
        <f>+B67</f>
        <v>#REF!</v>
      </c>
      <c r="C68" s="17"/>
      <c r="D68" s="9" t="e">
        <f>+'Capacidad Financiera'!#REF!</f>
        <v>#REF!</v>
      </c>
      <c r="E68" s="9" t="e">
        <f>+'Capacidad Financiera'!#REF!</f>
        <v>#REF!</v>
      </c>
      <c r="F68" s="9" t="e">
        <f>+'Capacidad Financiera'!#REF!</f>
        <v>#REF!</v>
      </c>
      <c r="G68" s="9" t="e">
        <f>+#REF!</f>
        <v>#REF!</v>
      </c>
    </row>
    <row r="69" spans="2:7" s="5" customFormat="1" x14ac:dyDescent="0.25">
      <c r="B69" s="23" t="e">
        <f>+B68</f>
        <v>#REF!</v>
      </c>
      <c r="C69" s="17"/>
      <c r="D69" s="9" t="e">
        <f>+'Capacidad Financiera'!#REF!</f>
        <v>#REF!</v>
      </c>
      <c r="E69" s="9" t="e">
        <f>+'Capacidad Financiera'!#REF!</f>
        <v>#REF!</v>
      </c>
      <c r="F69" s="9" t="e">
        <f>+'Capacidad Financiera'!#REF!</f>
        <v>#REF!</v>
      </c>
      <c r="G69" s="9" t="e">
        <f>+#REF!</f>
        <v>#REF!</v>
      </c>
    </row>
    <row r="70" spans="2:7" s="5" customFormat="1" x14ac:dyDescent="0.25">
      <c r="B70" s="23" t="e">
        <f>+B69</f>
        <v>#REF!</v>
      </c>
      <c r="C70" s="17"/>
      <c r="D70" s="9" t="e">
        <f>+'Capacidad Financiera'!#REF!</f>
        <v>#REF!</v>
      </c>
      <c r="E70" s="9" t="e">
        <f>+'Capacidad Financiera'!#REF!</f>
        <v>#REF!</v>
      </c>
      <c r="F70" s="9" t="e">
        <f>+'Capacidad Financiera'!#REF!</f>
        <v>#REF!</v>
      </c>
      <c r="G70" s="9" t="e">
        <f>+#REF!</f>
        <v>#REF!</v>
      </c>
    </row>
    <row r="71" spans="2:7" s="5" customFormat="1" x14ac:dyDescent="0.25">
      <c r="B71" s="23" t="e">
        <f>+'Capacidad Financiera'!#REF!</f>
        <v>#REF!</v>
      </c>
      <c r="C71" s="17"/>
      <c r="D71" s="9" t="e">
        <f>+'Capacidad Financiera'!#REF!</f>
        <v>#REF!</v>
      </c>
      <c r="E71" s="9" t="e">
        <f>+'Capacidad Financiera'!#REF!</f>
        <v>#REF!</v>
      </c>
      <c r="F71" s="9" t="e">
        <f>+'Capacidad Financiera'!#REF!</f>
        <v>#REF!</v>
      </c>
      <c r="G71" s="9" t="e">
        <f>+#REF!</f>
        <v>#REF!</v>
      </c>
    </row>
    <row r="72" spans="2:7" x14ac:dyDescent="0.25">
      <c r="B72" s="23" t="e">
        <f>+B71</f>
        <v>#REF!</v>
      </c>
      <c r="C72" s="17"/>
      <c r="D72" s="9" t="e">
        <f>+'Capacidad Financiera'!#REF!</f>
        <v>#REF!</v>
      </c>
      <c r="E72" s="9" t="e">
        <f>+'Capacidad Financiera'!#REF!</f>
        <v>#REF!</v>
      </c>
      <c r="F72" s="9" t="e">
        <f>+'Capacidad Financiera'!#REF!</f>
        <v>#REF!</v>
      </c>
      <c r="G72" s="9" t="e">
        <f>+#REF!</f>
        <v>#REF!</v>
      </c>
    </row>
    <row r="73" spans="2:7" x14ac:dyDescent="0.25">
      <c r="B73" s="23" t="e">
        <f>+B72</f>
        <v>#REF!</v>
      </c>
      <c r="C73" s="17"/>
      <c r="D73" s="9" t="e">
        <f>+'Capacidad Financiera'!#REF!</f>
        <v>#REF!</v>
      </c>
      <c r="E73" s="9" t="e">
        <f>+'Capacidad Financiera'!#REF!</f>
        <v>#REF!</v>
      </c>
      <c r="F73" s="9" t="e">
        <f>+'Capacidad Financiera'!#REF!</f>
        <v>#REF!</v>
      </c>
      <c r="G73" s="9" t="e">
        <f>+#REF!</f>
        <v>#REF!</v>
      </c>
    </row>
    <row r="74" spans="2:7" x14ac:dyDescent="0.25">
      <c r="B74" s="23" t="e">
        <f>+'Capacidad Financiera'!#REF!</f>
        <v>#REF!</v>
      </c>
      <c r="C74" s="17"/>
      <c r="D74" s="9" t="e">
        <f>+'Capacidad Financiera'!#REF!</f>
        <v>#REF!</v>
      </c>
      <c r="E74" s="9" t="e">
        <f>+'Capacidad Financiera'!#REF!</f>
        <v>#REF!</v>
      </c>
      <c r="F74" s="9" t="e">
        <f>+'Capacidad Financiera'!#REF!</f>
        <v>#REF!</v>
      </c>
      <c r="G74" s="9" t="e">
        <f>+#REF!</f>
        <v>#REF!</v>
      </c>
    </row>
    <row r="75" spans="2:7" x14ac:dyDescent="0.25">
      <c r="B75" s="23" t="e">
        <f>+B74</f>
        <v>#REF!</v>
      </c>
      <c r="C75" s="17"/>
      <c r="D75" s="9" t="e">
        <f>+'Capacidad Financiera'!#REF!</f>
        <v>#REF!</v>
      </c>
      <c r="E75" s="9" t="e">
        <f>+'Capacidad Financiera'!#REF!</f>
        <v>#REF!</v>
      </c>
      <c r="F75" s="9" t="e">
        <f>+'Capacidad Financiera'!#REF!</f>
        <v>#REF!</v>
      </c>
      <c r="G75" s="9" t="e">
        <f>+#REF!</f>
        <v>#REF!</v>
      </c>
    </row>
    <row r="76" spans="2:7" x14ac:dyDescent="0.25">
      <c r="B76" s="23" t="e">
        <f>+B75</f>
        <v>#REF!</v>
      </c>
      <c r="C76" s="17"/>
      <c r="D76" s="9" t="e">
        <f>+'Capacidad Financiera'!#REF!</f>
        <v>#REF!</v>
      </c>
      <c r="E76" s="9" t="e">
        <f>+'Capacidad Financiera'!#REF!</f>
        <v>#REF!</v>
      </c>
      <c r="F76" s="9" t="e">
        <f>+'Capacidad Financiera'!#REF!</f>
        <v>#REF!</v>
      </c>
      <c r="G76" s="9" t="e">
        <f>+#REF!</f>
        <v>#REF!</v>
      </c>
    </row>
    <row r="77" spans="2:7" x14ac:dyDescent="0.25">
      <c r="B77" s="23" t="e">
        <f>+B76</f>
        <v>#REF!</v>
      </c>
      <c r="C77" s="17"/>
      <c r="D77" s="9" t="e">
        <f>+'Capacidad Financiera'!#REF!</f>
        <v>#REF!</v>
      </c>
      <c r="E77" s="9" t="e">
        <f>+'Capacidad Financiera'!#REF!</f>
        <v>#REF!</v>
      </c>
      <c r="F77" s="9" t="e">
        <f>+'Capacidad Financiera'!#REF!</f>
        <v>#REF!</v>
      </c>
      <c r="G77" s="9" t="e">
        <f>+#REF!</f>
        <v>#REF!</v>
      </c>
    </row>
    <row r="78" spans="2:7" x14ac:dyDescent="0.25">
      <c r="B78" s="23" t="e">
        <f>+'Capacidad Financiera'!#REF!</f>
        <v>#REF!</v>
      </c>
      <c r="C78" s="17"/>
      <c r="D78" s="9" t="e">
        <f>+'Capacidad Financiera'!#REF!</f>
        <v>#REF!</v>
      </c>
      <c r="E78" s="9" t="e">
        <f>+'Capacidad Financiera'!#REF!</f>
        <v>#REF!</v>
      </c>
      <c r="F78" s="9" t="e">
        <f>+'Capacidad Financiera'!#REF!</f>
        <v>#REF!</v>
      </c>
      <c r="G78" s="9" t="e">
        <f>+#REF!</f>
        <v>#REF!</v>
      </c>
    </row>
    <row r="79" spans="2:7" x14ac:dyDescent="0.25">
      <c r="B79" s="23" t="e">
        <f>+B78</f>
        <v>#REF!</v>
      </c>
      <c r="C79" s="17"/>
      <c r="D79" s="9" t="e">
        <f>+'Capacidad Financiera'!#REF!</f>
        <v>#REF!</v>
      </c>
      <c r="E79" s="9" t="e">
        <f>+'Capacidad Financiera'!#REF!</f>
        <v>#REF!</v>
      </c>
      <c r="F79" s="9" t="e">
        <f>+'Capacidad Financiera'!#REF!</f>
        <v>#REF!</v>
      </c>
      <c r="G79" s="9" t="e">
        <f>+#REF!</f>
        <v>#REF!</v>
      </c>
    </row>
    <row r="80" spans="2:7" x14ac:dyDescent="0.25">
      <c r="B80" s="23" t="e">
        <f>+B79</f>
        <v>#REF!</v>
      </c>
      <c r="C80" s="17"/>
      <c r="D80" s="9" t="e">
        <f>+'Capacidad Financiera'!#REF!</f>
        <v>#REF!</v>
      </c>
      <c r="E80" s="9" t="e">
        <f>+'Capacidad Financiera'!#REF!</f>
        <v>#REF!</v>
      </c>
      <c r="F80" s="9" t="e">
        <f>+'Capacidad Financiera'!#REF!</f>
        <v>#REF!</v>
      </c>
      <c r="G80" s="9" t="e">
        <f>+#REF!</f>
        <v>#REF!</v>
      </c>
    </row>
    <row r="81" spans="2:7" x14ac:dyDescent="0.25">
      <c r="B81" s="23" t="e">
        <f>+B80</f>
        <v>#REF!</v>
      </c>
      <c r="C81" s="17"/>
      <c r="D81" s="9" t="e">
        <f>+'Capacidad Financiera'!#REF!</f>
        <v>#REF!</v>
      </c>
      <c r="E81" s="9" t="e">
        <f>+'Capacidad Financiera'!#REF!</f>
        <v>#REF!</v>
      </c>
      <c r="F81" s="9" t="e">
        <f>+'Capacidad Financiera'!#REF!</f>
        <v>#REF!</v>
      </c>
      <c r="G81" s="9" t="e">
        <f>+#REF!</f>
        <v>#REF!</v>
      </c>
    </row>
    <row r="82" spans="2:7" x14ac:dyDescent="0.25">
      <c r="B82" s="23" t="e">
        <f>+'Capacidad Financiera'!#REF!</f>
        <v>#REF!</v>
      </c>
      <c r="C82" s="17"/>
      <c r="D82" s="9" t="e">
        <f>+'Capacidad Financiera'!#REF!</f>
        <v>#REF!</v>
      </c>
      <c r="E82" s="9" t="e">
        <f>+'Capacidad Financiera'!#REF!</f>
        <v>#REF!</v>
      </c>
      <c r="F82" s="9" t="e">
        <f>+'Capacidad Financiera'!#REF!</f>
        <v>#REF!</v>
      </c>
      <c r="G82" s="9" t="e">
        <f>+#REF!</f>
        <v>#REF!</v>
      </c>
    </row>
    <row r="83" spans="2:7" x14ac:dyDescent="0.25">
      <c r="B83" s="23" t="e">
        <f>+B82</f>
        <v>#REF!</v>
      </c>
      <c r="C83" s="17"/>
      <c r="D83" s="9" t="e">
        <f>+'Capacidad Financiera'!#REF!</f>
        <v>#REF!</v>
      </c>
      <c r="E83" s="9" t="e">
        <f>+'Capacidad Financiera'!#REF!</f>
        <v>#REF!</v>
      </c>
      <c r="F83" s="9" t="e">
        <f>+'Capacidad Financiera'!#REF!</f>
        <v>#REF!</v>
      </c>
      <c r="G83" s="9" t="e">
        <f>+#REF!</f>
        <v>#REF!</v>
      </c>
    </row>
    <row r="84" spans="2:7" x14ac:dyDescent="0.25">
      <c r="B84" s="23" t="e">
        <f>+B83</f>
        <v>#REF!</v>
      </c>
      <c r="C84" s="17"/>
      <c r="D84" s="9" t="e">
        <f>+'Capacidad Financiera'!#REF!</f>
        <v>#REF!</v>
      </c>
      <c r="E84" s="9" t="e">
        <f>+'Capacidad Financiera'!#REF!</f>
        <v>#REF!</v>
      </c>
      <c r="F84" s="9" t="e">
        <f>+'Capacidad Financiera'!#REF!</f>
        <v>#REF!</v>
      </c>
      <c r="G84" s="9" t="e">
        <f>+#REF!</f>
        <v>#REF!</v>
      </c>
    </row>
    <row r="85" spans="2:7" x14ac:dyDescent="0.25">
      <c r="B85" s="23" t="e">
        <f>+B84</f>
        <v>#REF!</v>
      </c>
      <c r="C85" s="17"/>
      <c r="D85" s="9" t="e">
        <f>+'Capacidad Financiera'!#REF!</f>
        <v>#REF!</v>
      </c>
      <c r="E85" s="9" t="e">
        <f>+'Capacidad Financiera'!#REF!</f>
        <v>#REF!</v>
      </c>
      <c r="F85" s="9" t="e">
        <f>+'Capacidad Financiera'!#REF!</f>
        <v>#REF!</v>
      </c>
      <c r="G85" s="9" t="e">
        <f>+#REF!</f>
        <v>#REF!</v>
      </c>
    </row>
    <row r="86" spans="2:7" x14ac:dyDescent="0.25">
      <c r="B86" s="23" t="e">
        <f>+B85</f>
        <v>#REF!</v>
      </c>
      <c r="C86" s="17"/>
      <c r="D86" s="9" t="e">
        <f>+'Capacidad Financiera'!#REF!</f>
        <v>#REF!</v>
      </c>
      <c r="E86" s="9" t="e">
        <f>+'Capacidad Financiera'!#REF!</f>
        <v>#REF!</v>
      </c>
      <c r="F86" s="9" t="e">
        <f>+'Capacidad Financiera'!#REF!</f>
        <v>#REF!</v>
      </c>
      <c r="G86" s="9" t="e">
        <f>+#REF!</f>
        <v>#REF!</v>
      </c>
    </row>
  </sheetData>
  <customSheetViews>
    <customSheetView guid="{7CE603EF-9517-4873-9845-50C196611FF5}" scale="80" state="hidden">
      <pane xSplit="1" ySplit="5" topLeftCell="B6" activePane="bottomRight" state="frozenSplit"/>
      <selection pane="bottomRight" activeCell="B6" sqref="B6"/>
      <rowBreaks count="1" manualBreakCount="1">
        <brk id="17" max="16383" man="1"/>
      </rowBreaks>
      <pageMargins left="0.7" right="0.7" top="0.75" bottom="0.75" header="0.3" footer="0.3"/>
      <pageSetup paperSize="9" scale="68" orientation="landscape" horizontalDpi="300" verticalDpi="300"/>
    </customSheetView>
  </customSheetViews>
  <mergeCells count="3">
    <mergeCell ref="B1:G1"/>
    <mergeCell ref="B2:G2"/>
    <mergeCell ref="B3:G3"/>
  </mergeCells>
  <pageMargins left="0.70866141732283472" right="0.70866141732283472" top="0.74803149606299213" bottom="0.74803149606299213" header="0.31496062992125984" footer="0.31496062992125984"/>
  <rowBreaks count="1" manualBreakCount="1">
    <brk id="17" max="16383" man="1"/>
  </rowBreaks>
  <ignoredErrors>
    <ignoredError sqref="B6:B44 B45:B82" formula="1"/>
  </ignoredError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Capacidad Financiera</vt:lpstr>
      <vt:lpstr>Informe Definitivo</vt:lpstr>
      <vt:lpstr>Resumen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ARMANDO CARVAJAL RIVEROS</dc:creator>
  <cp:lastModifiedBy>Henry Jose Beltran Vera</cp:lastModifiedBy>
  <cp:lastPrinted>2012-10-08T15:53:22Z</cp:lastPrinted>
  <dcterms:created xsi:type="dcterms:W3CDTF">2008-09-30T22:44:16Z</dcterms:created>
  <dcterms:modified xsi:type="dcterms:W3CDTF">2013-06-24T23:20:17Z</dcterms:modified>
</cp:coreProperties>
</file>