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9735" activeTab="4"/>
  </bookViews>
  <sheets>
    <sheet name="P1" sheetId="2" r:id="rId1"/>
    <sheet name="P2" sheetId="3" r:id="rId2"/>
    <sheet name="P3" sheetId="4" r:id="rId3"/>
    <sheet name="P4" sheetId="5" r:id="rId4"/>
    <sheet name="PUNTAJE" sheetId="6" r:id="rId5"/>
    <sheet name="Hoja1" sheetId="7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6"/>
  <c r="K21"/>
  <c r="K20"/>
  <c r="K19"/>
  <c r="H15" i="7" l="1"/>
  <c r="H13"/>
  <c r="H12"/>
  <c r="H11"/>
  <c r="C39" i="6" l="1"/>
  <c r="C37"/>
  <c r="G13"/>
  <c r="H13"/>
  <c r="F13"/>
  <c r="S34" i="5"/>
  <c r="T34"/>
  <c r="R34"/>
  <c r="G12" i="6"/>
  <c r="H12"/>
  <c r="F12"/>
  <c r="S32" i="4"/>
  <c r="T32"/>
  <c r="R32"/>
  <c r="H11" i="6"/>
  <c r="G11"/>
  <c r="F11"/>
  <c r="G10"/>
  <c r="H10"/>
  <c r="F10"/>
  <c r="E13"/>
  <c r="E12"/>
  <c r="E11"/>
  <c r="E10"/>
  <c r="D13"/>
  <c r="D12"/>
  <c r="D11"/>
  <c r="D10"/>
  <c r="C13"/>
  <c r="C12"/>
  <c r="C11"/>
  <c r="C10"/>
</calcChain>
</file>

<file path=xl/sharedStrings.xml><?xml version="1.0" encoding="utf-8"?>
<sst xmlns="http://schemas.openxmlformats.org/spreadsheetml/2006/main" count="1020" uniqueCount="217">
  <si>
    <t>1. VERIFICACION REQUISITOS HABILITANTES COMPONENTE TECNICO (SOBRE No.1)</t>
  </si>
  <si>
    <t>1.1 VERIFICACIÓN CLASIFICACION DE LOS PROPONENTES (RUP O FORMATO 2)</t>
  </si>
  <si>
    <t>PROPUESTA No.</t>
  </si>
  <si>
    <t>PROPONENTE / INTEGRANTES DEL CONSORCIO</t>
  </si>
  <si>
    <t>INTEGRANTE LIDER MINIMO 60% DE PARTICIPACION</t>
  </si>
  <si>
    <t>OBLIGADO (O) O EXENTO (E) DE RUP</t>
  </si>
  <si>
    <t>CLASIFICACION RUP O FORMATO 2 NO OBLIGADOS A RUP</t>
  </si>
  <si>
    <t>FOLIO DE LA PROPUESTA DONDE SE VERIFICA LA CONDICION</t>
  </si>
  <si>
    <t>OBSERVACIONES</t>
  </si>
  <si>
    <t>MÓDULOS</t>
  </si>
  <si>
    <t>PRESUPUESTO</t>
  </si>
  <si>
    <t>EXPERIENCIA GENERAL REQUISITOS</t>
  </si>
  <si>
    <t>SMMLV 2012</t>
  </si>
  <si>
    <t>SMMLV 2012 EXPERIENCIA ESPECIFICA</t>
  </si>
  <si>
    <t xml:space="preserve">LONGITUD ORIGEN - DESTINO (Km.) </t>
  </si>
  <si>
    <t>NUMERO</t>
  </si>
  <si>
    <t xml:space="preserve">APLICA RUP O APLICA FORMATO 2 </t>
  </si>
  <si>
    <t>VERIFICACION ACTIVIDAD CONSULTOR</t>
  </si>
  <si>
    <t>VERIFICACION RUP: ESPECIALIDAD 7, GRUPO 2 / F2: CONSULTORÍA INFRAESTRUCTURA PARA EL TRANSPORTE VIAL o CIIU VERSION 3.1 (7421) O VERSION 4 (7110)</t>
  </si>
  <si>
    <t>VERIFICACION RUP: ESPECIALIDAD 10, GRUPO 4 / F2: GESTIÓN DE PROYECTOS</t>
  </si>
  <si>
    <t>CONDICION DEFINITIVA</t>
  </si>
  <si>
    <t>CONSULTORES DE INGENIERIA UG21</t>
  </si>
  <si>
    <t>%</t>
  </si>
  <si>
    <t>Condición integrante</t>
  </si>
  <si>
    <t>HABIL</t>
  </si>
  <si>
    <t>1A</t>
  </si>
  <si>
    <t>LIDER</t>
  </si>
  <si>
    <t>O</t>
  </si>
  <si>
    <t>APLICA RUP</t>
  </si>
  <si>
    <t>SI</t>
  </si>
  <si>
    <t>N.A.</t>
  </si>
  <si>
    <t>CIIU 7110</t>
  </si>
  <si>
    <t>A</t>
  </si>
  <si>
    <t>CUMPLE</t>
  </si>
  <si>
    <t>1B</t>
  </si>
  <si>
    <t>NO LIDER</t>
  </si>
  <si>
    <t>E</t>
  </si>
  <si>
    <t>NO</t>
  </si>
  <si>
    <t>B</t>
  </si>
  <si>
    <t>1C</t>
  </si>
  <si>
    <t>PENDIENTE</t>
  </si>
  <si>
    <t/>
  </si>
  <si>
    <t>1.2 EXPERIENCIA PROBABLE (RUP)</t>
  </si>
  <si>
    <t>EXPERIENCIA PROBABLE</t>
  </si>
  <si>
    <t>AÑOS EXPERIENCIA PROBABLE RUP</t>
  </si>
  <si>
    <t>CONDICION AL MENOS UNO DE LOS PROPONENTES &gt;10 AÑOS EN CONSULTORIA</t>
  </si>
  <si>
    <t>1.3.A EXPERIENCIA GENERAL EN "CONSULTORIA DE SUPERVISION O SUPERVISION O INTERVENTORIA DE INFRAESTRUCTURA DE TRANSPORTE VIAL"  FORMATO 6 Módulo 1, 2 y 3</t>
  </si>
  <si>
    <t>INTEGRANTE QUE APORTA EXPERIENCIA</t>
  </si>
  <si>
    <t>Condicion integrante</t>
  </si>
  <si>
    <t>Contrato No.</t>
  </si>
  <si>
    <t>OBJETO</t>
  </si>
  <si>
    <t>ENTIDAD CONTRATANTE</t>
  </si>
  <si>
    <t>CONTRATO INICIADO Y TERMINADO/EJECUTADO</t>
  </si>
  <si>
    <t>Fecha de inicio (dd/mm/aaa)</t>
  </si>
  <si>
    <t>Fecha de finalizacion (dd/mm/aaa)</t>
  </si>
  <si>
    <t>CONDICION DE HABILIDAD (AL MENOS UN CONTRATO APORTADO QUE CUMPLA REQUISITOS 4.13.1 )</t>
  </si>
  <si>
    <t>Asistencia técnica y Direccion de Obra de Variante Este de Cartaya, tramo 2, desde la N-431 hasta HV4111</t>
  </si>
  <si>
    <t>Agencia de Obra Publica de la Junta de Andalucia</t>
  </si>
  <si>
    <t>1.3.B EXPERIENCIA GENERAL CUANTIFICADA EN "CONSULTORIA DE SUPERVISION O SUPERVISION O INTERVENTORIA DE INFRAESTRUCTURA DE TRANSPORTE VIAL"  (FORMATO 6)</t>
  </si>
  <si>
    <t>PAIS</t>
  </si>
  <si>
    <t>Porcentaje de participacion en la estructura plural anterior</t>
  </si>
  <si>
    <t>Valor del contrato SMMLV</t>
  </si>
  <si>
    <t>Lider: Máximo 2 contrato 60% valor ppto.
No líder: Máximo 2 contratos 40% valor ppto
MODULO 1</t>
  </si>
  <si>
    <t>Lider: Máximo 2 contrato 60% valor ppto.
No líder: Máximo 2 contratos 40% valor ppto
MODULO 2</t>
  </si>
  <si>
    <t>Lider: Máximo 2 contrato 60% valor ppto.
No líder: Máximo 2 contratos 40% valor ppto
MODULO 3</t>
  </si>
  <si>
    <t>valor en euros</t>
  </si>
  <si>
    <t>tasa de cambio EURO/USD</t>
  </si>
  <si>
    <t>tasa de cambio UDS/PES0</t>
  </si>
  <si>
    <t>valor en pesos</t>
  </si>
  <si>
    <t>A.T. para la vigilancia y control medioambiental de las obras de Nueva Alineación del Muelle Ribera I en el Pto. de Melilla</t>
  </si>
  <si>
    <t>ESPAÑA</t>
  </si>
  <si>
    <t>AUTORIDAD PORTUARIA DE MELILLA
MINISTERIO DE FOMENTO</t>
  </si>
  <si>
    <t>Asistencia Técnica y Dirección de Obra de Mejora de Funcionalidad de la Variante de Lebrija en la Carretera A-471 (Sevilla)</t>
  </si>
  <si>
    <t>AGENCIA DE OBRA PÚBLICA DE LA JUNTA DE ANDALUCÍA</t>
  </si>
  <si>
    <t>Asistencia Técnica y Dirección de obra de acondicionamiento de la carretera A-432. Tramo: Alanis-Guadalcanal</t>
  </si>
  <si>
    <t>Interventoría técnica y admninistrativa para la construccion de la torre de control del Aeropuerto Internacional El Dorado y el Centro de Gestión Aeronáutico de Colombia CGAC. Bogotá</t>
  </si>
  <si>
    <t>COLOMBIA</t>
  </si>
  <si>
    <t>UNIDAD ADMINISTRATIVA ESPECIAL DE AERONAUTICA CIVIL</t>
  </si>
  <si>
    <t>2. ASIGNACION DE PUNTAJES COMPONENTE TECNICO (SOBRE No. 1A)</t>
  </si>
  <si>
    <t>2.1 EXPERIENCIA ESPECIFICA (FORMATO 7) MÓDULOS 1,2 Y 3</t>
  </si>
  <si>
    <t>Valor del contrato Base US$</t>
  </si>
  <si>
    <t>REQUISITOS EXPERIENCIA ESPECIFICA NUMERAL 5.1.1.1 INCISO b.
(CUMPLE O NO CUMPLE)</t>
  </si>
  <si>
    <t>ESPECIFICACIONES TECNICAS NUMERAL 5.1.1.1  INCISOS a) y c) (CUMPLE O NO CUMPLE)</t>
  </si>
  <si>
    <t>Contrato Interventoría y/o supervisión</t>
  </si>
  <si>
    <t>Contrato Base (US$2.000.000)</t>
  </si>
  <si>
    <t>Dirección de Obra de Ampliación de la superficie de Tierra en el Puerto de Barbate (Cádiz)</t>
  </si>
  <si>
    <t>AGENCIA PÚBLICA DE PUERTOS DE ANDALUCÍA</t>
  </si>
  <si>
    <t>NO CUMPLE</t>
  </si>
  <si>
    <t>Asistencia a la Dirección de Obras del Muelle Antedarsena en el Puerto de Conil (Cádiz)</t>
  </si>
  <si>
    <t>Dirección de Obra de Nuevos Atraques Pesqueros en el Puerto de Adra (Almería)</t>
  </si>
  <si>
    <t>2.2 EXPERIENCIA ESPECIFICA (FORMATO 7A) MÓDULOS 1, 2 Y 3</t>
  </si>
  <si>
    <t>REQUISITOS EXPERIENCIA ESPECIFICA NUMERAL 5.1.1.2 (CUMPLE O NO CUMPLE)</t>
  </si>
  <si>
    <t>DEMÁS ESPECIFICACIONES TECNICAS NUMERAL 5.1.1.2   (CUMPLE O NO CUMPLE)</t>
  </si>
  <si>
    <t>Redaccion de Proyecto de Ampliación Muelle pesquero y nuevos pantalanes perpendiculares al dique de abrigo. Puerto de Fuengirola (Málaga)</t>
  </si>
  <si>
    <t>EMPRESA PÚBLICA DE PUERTOS DE ANDALUCÍA</t>
  </si>
  <si>
    <t>Redacción del proyecto de ampliación superficie de tierra. Puerto de Barbate. Cadiz</t>
  </si>
  <si>
    <t>Redacción de Proyecto de Nuevo Varadero y Ampliación de Muelle Pesquero en el Puerto de Adra (Almería)</t>
  </si>
  <si>
    <t>31-11-11</t>
  </si>
  <si>
    <t xml:space="preserve">VERIFICACION RUP: ESPECIALIDAD 7, GRUPO 2 / F2: CONSULTORÍA INFRAESTRUCTURA PARA EL TRANSPORTE VIAL o CIIU VERSION 3.1 (7421) O VERSION 4 (7110)
</t>
  </si>
  <si>
    <t>CONSORCIO PEYCO INTERSA 2013</t>
  </si>
  <si>
    <t>4A</t>
  </si>
  <si>
    <t>PROYECTOS ESTUDIOS Y CONSTRUCCIONES SA PEYCO COLOMBIA</t>
  </si>
  <si>
    <t>4B</t>
  </si>
  <si>
    <t>INTERSA S.A.</t>
  </si>
  <si>
    <t>1.3.A EXPERIENCIA GENERAL EN "CONSULTORIA DE SUPERVISION O SUPERVISION O INTERVENTORIA DE INFRAESTRUCTURA DE TRANSPORTE VIAL"  (FORMATO 6)</t>
  </si>
  <si>
    <t>CONDICION DE HABILIDAD (AL MENOS UN CONTRATO APORTADO QUE CUMPLA REQUISITOS 4.3.2 INCISO a))</t>
  </si>
  <si>
    <t>CONTRATO DE CONSULTORIA Y ASISTENCIA PARA EL CONTROL Y VIGILANCIA DE LAS OBRAS DE LOS PROYECTOS: LINEA ZARAGOZA-LLEIDA-MANRESA. TRAMO LLEIDA-MANRESA.ACTUACIONES DE MEJORA. FASE I MEJORA DE LA LINEA LLEILA-LAPOBLA DE SEGUR (2096 AP)</t>
  </si>
  <si>
    <t>MINISTERIO DE FOMENTO</t>
  </si>
  <si>
    <t>59-60</t>
  </si>
  <si>
    <t>INTERVENTORIA TECNICA, AMBIENTAL, LEGAL, ADMINISTRATIVA, PREDIAL FINANCIERA Y OPERATIVA EN LA ETAPA DE OPERACIÓN DEL CONTRATO DE CONCESION No0849 DE 1995 DESARROLLO VIAL CARRETERA NEIVA-ESPINAL.GIRARDOT</t>
  </si>
  <si>
    <t>INCO</t>
  </si>
  <si>
    <t>61-63</t>
  </si>
  <si>
    <t xml:space="preserve">1.3.B EXPERIENCIA GENERAL CUANTIFICADA EN "CONSULTORIA DE SUPERVISION O SUPERVISION O INTERVENTORIA DE INFRAESTRUCTURA DE TRANSPORTE VIAL"  (FORMATO 6) </t>
  </si>
  <si>
    <t>2.1 EXPERIENCIA ESPECIFICA (FORMATO 7)</t>
  </si>
  <si>
    <t>ASISTENCIA TECNICA PARA LA VIGILANCIA Y EL CONTROL DE CALIDAD DE LAS OBRAS DE CONEXIÓN FERROVIARIA Y VIAS DE SERVICIO DE LA TERMINAL LOGISTICA FERROVIARIA(TELOF) DEL PUERTO DE BILBAO EN PANCARROBO</t>
  </si>
  <si>
    <t>AUTORIDAD PORTUARIA DE BILBAO</t>
  </si>
  <si>
    <t>LAS ACTIVIDADES NO CORRESPONDEN A LAS ESTABLECIDADAS EN EL LITERAL a. DEL NUMERAL 5.1.1.1 DEL PLIEGO DE CONDICIONES</t>
  </si>
  <si>
    <t xml:space="preserve">REALIZACION DEL CONTROL Y VIGILANCIA DE TRABAJOS RELATIVOS A LA AMPLIACION DE PUERTO PASAJES </t>
  </si>
  <si>
    <t>AUTORIDAD PORTUARIA DE PASAJES</t>
  </si>
  <si>
    <t>AUMENTO DE CAPACIDAD Y REPARACION DE CAMINOS DE RODADURA DE GRUAS PORTICO DE LA TERMINAL DE CONTENEDORES DE IRUN</t>
  </si>
  <si>
    <t>ADMINISTRADOR DE INFRAESTRUCTURAS FERROVIARIAS</t>
  </si>
  <si>
    <t>ASISTENCIA TECNICA A LA REDACCION DE PROYECTO CONSTRUCTIVO DE CONEXIÓN FERROVIARIA Y VIAS DE SERVICIO DE LA TERMINAL LOGISTICA FERROVIARIA (TELOF) DE PUERTO BILBAO EN PANCORBIO</t>
  </si>
  <si>
    <t>PUERTO BILBAO</t>
  </si>
  <si>
    <t>LOS ESTUDIOS Y DISEÑOS NO CORRESPONDEN A LO ESTABLECIDO EN EL NUMERAL 5.1.1.2 DEL PLIEGO DE CONDICIONES</t>
  </si>
  <si>
    <t>ESTUDIO DE VIABILIDAD Y CONSTRUCCION DEL ACCESO Y DEL TRAZADO FERROVIARIO INTERIOR EN LAS INSTALACIONES DE TEPSA EN EL PUERTO DE BILBAO</t>
  </si>
  <si>
    <t>ESTUDIO DEL ESTADO ACUTUAL, PROBLEMÁTICA Y DEFINICION DE SOLUCIONES A 200ML DE VIA DE FERROCARRIL, ENTRADA CONCESION NOATUM EN PUERTO DE BILBAO</t>
  </si>
  <si>
    <t>CONSORCIO INP-INGECO</t>
  </si>
  <si>
    <t>2A</t>
  </si>
  <si>
    <t>INGENIERIA DE PROYECTOS S.A.S.</t>
  </si>
  <si>
    <t>2B</t>
  </si>
  <si>
    <t>INGECO INGENIERIA DE CONSTRUCCIONES S.A.S.</t>
  </si>
  <si>
    <t>N.A</t>
  </si>
  <si>
    <t>Interventoría del mejoramiento y mantenimiento integral de la ruta Buenaventura - Buga del corredor vial del pacífico (inlcuido el mantenimiento rutinario, la señalización, el monitoreo y vigilancia y los ocnteos de tránsito) Ruta 40 Tramo 4001</t>
  </si>
  <si>
    <t>INVIAS</t>
  </si>
  <si>
    <t>84 A 91</t>
  </si>
  <si>
    <t>Interventoría para atención obras Mogotes - Onzaga rutas 6403 y 55BY11 entre los PR21+000 al PR71+000 en el Departamento de Santander</t>
  </si>
  <si>
    <t>105 A 124</t>
  </si>
  <si>
    <t>84 a 91</t>
  </si>
  <si>
    <t>Interventoría técnica, administrativa, financiera y ambiental para el diagnóstico, mantenimiento rutinario y periódico de la malla vial arterial prinicipal y malla vial complementaria conformada por el Distrito de Mantenimiento I de la Fase IV corredores viales en Bogota D.C.</t>
  </si>
  <si>
    <t>INSTITUTO DE DESARROLLO URBANO. ALCALDIA MAYOR DE BOGOTA</t>
  </si>
  <si>
    <t>92 a 104</t>
  </si>
  <si>
    <t>Interventoría para atención obras Mogotes - Onzaga rutas 6403 y 55BY11 entre los PR21+000 al PR71+000 en el Departamento de Santander.</t>
  </si>
  <si>
    <t>105  a 124</t>
  </si>
  <si>
    <t>Interventoría para la obra de emergencia de la vía Plato - Salamina - Palermo ruta (2701- 2702) en el Departamento del Magdalena.</t>
  </si>
  <si>
    <t>127 a 142</t>
  </si>
  <si>
    <t>Interventoría para la actualización del estudio, diseño y construcción del muelle de transferencia de carga "La Banqueta" Meta, Rio Meta, Primera Fase.</t>
  </si>
  <si>
    <t>145 A 194</t>
  </si>
  <si>
    <t>Interventoría al dragado de ampliación del canal de acceso a la bahía de Cartagena, sector Bocachica, Cartagena - Bolívar</t>
  </si>
  <si>
    <t>125 a 220</t>
  </si>
  <si>
    <t>Se cumple solo con una de las actividades exigidas en el numeral 5.1.1.1. literal a</t>
  </si>
  <si>
    <t>Interventoria para las obras de profundización del canal de acceso al Puerto de Barranquilla</t>
  </si>
  <si>
    <t>NA</t>
  </si>
  <si>
    <t>221 a 232</t>
  </si>
  <si>
    <t>Estudios para la Reconstrucción del muelle de Puerto Colombia</t>
  </si>
  <si>
    <t>Gobernación del Atlántico</t>
  </si>
  <si>
    <t>234 a 245</t>
  </si>
  <si>
    <t>Estudios y Diseños de las obras de protección y diseños de los muelles en los departamentos de Antioquia y Chocó</t>
  </si>
  <si>
    <t>246 a 264</t>
  </si>
  <si>
    <t>Estudio técnico, Ambiental y Diseño de los muelles de SIPI y Puerto Meluk Departamento del Chocó, cuenca de los ríos Baudó y San Juan</t>
  </si>
  <si>
    <t>265 a 281</t>
  </si>
  <si>
    <t>SMMLV 2013</t>
  </si>
  <si>
    <t>CONSORCIO PROES BRAIN</t>
  </si>
  <si>
    <t>3A</t>
  </si>
  <si>
    <t>PROYECTOS Y ESTRUCTURAS ESPECIALES S.A.S.</t>
  </si>
  <si>
    <t>3B</t>
  </si>
  <si>
    <t>BETTIN RECURSOS AMBIENTALES E INGENIERIA S.A.S.</t>
  </si>
  <si>
    <t>Asistencia técnica para control y vigilancia (Interventoria) de obras: Acondicionamiento de calzada CN-432 de Badajoz a Granada. Cuesta de Matanzas-Cerro Muriano, Córdoba.</t>
  </si>
  <si>
    <t>Ministerio de Fomento</t>
  </si>
  <si>
    <t>146 A 148</t>
  </si>
  <si>
    <t>Interventoria tecnica socio ambiental , administrativa, juridica y financiera, para un periodo de la etapa de operación del contrato de concesion 01 de 1996, sus contratos adicionales y obras complementarias correspondientes al proyecto Chia-Mosquera-Girardot ramal a Soacha</t>
  </si>
  <si>
    <t>Instituto de Infraestructura y Concesiones de Cundinamarca</t>
  </si>
  <si>
    <t xml:space="preserve">153 A 176 </t>
  </si>
  <si>
    <t>Asistencia tecnica (Interventoria) para seguimiento ambiental, coordinacion de seguridad y salud asi como para el control de materiales, ejecucion, asesoramiento al Director y de las Obras de Ampliacion del Puerto de Gran Tarajal</t>
  </si>
  <si>
    <t>Consejería de Obras Públicas y Transportes. Gob de Canarias</t>
  </si>
  <si>
    <t>150 A 151</t>
  </si>
  <si>
    <t>153 A 176</t>
  </si>
  <si>
    <t>Interventoria tecnica socio ambiental , administrativa, juridica y financiera, para un periodo de la etapa de operación del contrato de concesion 049 de 1998, CONCESION Troncal de Tequendama, integrado por los trayectos viales Chusaca-El Colegio-El Triunfo-Viota-El Portillo Departamento de Cundinamarca</t>
  </si>
  <si>
    <t>178 A 199</t>
  </si>
  <si>
    <t>Proyecto y Asistencia técnica a la Dirección de las obras durante la ejecución de la ampliación de calado del Muelle de Aragón</t>
  </si>
  <si>
    <t>Autoridad Portuaria de Tarragona</t>
  </si>
  <si>
    <t>203 A 205</t>
  </si>
  <si>
    <t>Asistencia técnica a la dirección de obra de la remodelación del cargadero de Minerales en Huelva</t>
  </si>
  <si>
    <t>Autoridad Portuaria de Huelva</t>
  </si>
  <si>
    <t>207 A 209</t>
  </si>
  <si>
    <t>Dirección facultativa de las obras (interventoria de obra) de cuartos para manipulación de éscado en el Puerto de Bonanza. Sanlúcar de Barrameda.Cádiz</t>
  </si>
  <si>
    <t>Agencia Pública de Puertos de Andalucia</t>
  </si>
  <si>
    <t>211 A 212</t>
  </si>
  <si>
    <t>Diseño de proyecto Básico y Constructivo de la ampliacion del Puerto de Playa Santiago, en La Gomera.</t>
  </si>
  <si>
    <t>216 A 217</t>
  </si>
  <si>
    <t>Diseño y redacción proyecto del ampliación sur del muelle Ingeniero Juan Gonzalo (Huelva)</t>
  </si>
  <si>
    <t>Puerto de Huelva</t>
  </si>
  <si>
    <t>219 A 221</t>
  </si>
  <si>
    <t>Diseño y redacción del proyecto del ampliación  muelle sur (Barcelona)</t>
  </si>
  <si>
    <t>Port de Barcelona</t>
  </si>
  <si>
    <t>223 A 225</t>
  </si>
  <si>
    <t>Propuesta No.</t>
  </si>
  <si>
    <t>Proponente</t>
  </si>
  <si>
    <t>PUNTAJE</t>
  </si>
  <si>
    <t>CONTRATO 1</t>
  </si>
  <si>
    <t>CONTRATO 2</t>
  </si>
  <si>
    <t>CONTRATO 3</t>
  </si>
  <si>
    <t>1. VERIFICACION REQUISITOS HABILITANTES</t>
  </si>
  <si>
    <t>3. INDUSTRIA NACIONAL</t>
  </si>
  <si>
    <t>1.3.B EXPERIENCIA GENERAL CUANTIFICADA EN "CONSULTORIA DE SUPERVISION O SUPERVISION O INTERVENTORIA DE INFRAESTRUCTURA DE TRANSPORTE VIAL"  (FORMATO 6) 
MODULO 1</t>
  </si>
  <si>
    <t>1.3.B EXPERIENCIA GENERAL CUANTIFICADA EN "CONSULTORIA DE SUPERVISION O SUPERVISION O INTERVENTORIA DE INFRAESTRUCTURA DE TRANSPORTE VIAL"  (FORMATO 6) 
MODULO 2</t>
  </si>
  <si>
    <t>1.3.B EXPERIENCIA GENERAL CUANTIFICADA EN "CONSULTORIA DE SUPERVISION O SUPERVISION O INTERVENTORIA DE INFRAESTRUCTURA DE TRANSPORTE VIAL"  (FORMATO 6) 
MODULO 3</t>
  </si>
  <si>
    <t xml:space="preserve">NO CUMPLE </t>
  </si>
  <si>
    <t>4. CONSOLIDADO</t>
  </si>
  <si>
    <t>AGENCIA NACIONAL DE INFRAESTRUCTURA</t>
  </si>
  <si>
    <t>FORMATO 6A - EXPERIENCIA GENERAL (I)</t>
  </si>
  <si>
    <t>CONCURSO DE MÉRITOS ABIERTO VJ-VGC-CM-016-2013</t>
  </si>
  <si>
    <t>MODULO 1, 2 Y 3</t>
  </si>
  <si>
    <t>No cumple con el mínimo de 600 SMMLV</t>
  </si>
  <si>
    <t>El contrato no cumple con los requisitos establecidos en el numeral 5.1.1.2 con relacion al valor ejecutado.</t>
  </si>
  <si>
    <t>RECHAZADO</t>
  </si>
  <si>
    <t>PUNTAJE TOTAL</t>
  </si>
  <si>
    <t>Numeral 5.1.1.5: "El proponente que no obtenga al menos SEISCIENTOS (600) Puntos, será rechazado"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</si>
</sst>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.0"/>
    <numFmt numFmtId="166" formatCode="#,##0.000"/>
    <numFmt numFmtId="167" formatCode="_ * #,##0.00_ ;_ * \-#,##0.00_ ;_ * &quot;-&quot;??_ ;_ @_ "/>
    <numFmt numFmtId="168" formatCode="_ * #,##0_ ;_ * \-#,##0_ ;_ * &quot;-&quot;??_ ;_ @_ "/>
    <numFmt numFmtId="169" formatCode="#,##0.00_ ;\-#,##0.0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sz val="8"/>
      <color rgb="FF003366"/>
      <name val="Tahoma"/>
      <family val="2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73">
    <xf numFmtId="0" fontId="0" fillId="0" borderId="0" xfId="0"/>
    <xf numFmtId="0" fontId="4" fillId="0" borderId="0" xfId="3" applyFont="1" applyBorder="1" applyAlignment="1" applyProtection="1">
      <alignment horizontal="left" vertical="center"/>
      <protection hidden="1"/>
    </xf>
    <xf numFmtId="0" fontId="3" fillId="0" borderId="0" xfId="3" applyProtection="1">
      <protection hidden="1"/>
    </xf>
    <xf numFmtId="4" fontId="3" fillId="0" borderId="0" xfId="3" applyNumberFormat="1" applyProtection="1">
      <protection hidden="1"/>
    </xf>
    <xf numFmtId="0" fontId="5" fillId="0" borderId="0" xfId="3" applyFont="1" applyAlignment="1" applyProtection="1">
      <alignment vertical="center"/>
      <protection hidden="1"/>
    </xf>
    <xf numFmtId="0" fontId="6" fillId="0" borderId="0" xfId="3" applyFont="1" applyBorder="1" applyAlignment="1" applyProtection="1">
      <alignment horizontal="left" vertical="center"/>
      <protection hidden="1"/>
    </xf>
    <xf numFmtId="0" fontId="6" fillId="0" borderId="0" xfId="3" applyFont="1" applyBorder="1" applyAlignment="1" applyProtection="1">
      <alignment horizontal="centerContinuous" vertical="center" wrapText="1"/>
      <protection hidden="1"/>
    </xf>
    <xf numFmtId="0" fontId="6" fillId="0" borderId="0" xfId="3" applyFont="1" applyBorder="1" applyAlignment="1" applyProtection="1">
      <alignment vertical="center" wrapText="1"/>
      <protection hidden="1"/>
    </xf>
    <xf numFmtId="0" fontId="8" fillId="0" borderId="0" xfId="0" applyFont="1" applyFill="1" applyBorder="1" applyAlignment="1">
      <alignment vertical="center" wrapText="1"/>
    </xf>
    <xf numFmtId="0" fontId="7" fillId="0" borderId="0" xfId="3" applyFont="1" applyFill="1" applyBorder="1" applyAlignment="1" applyProtection="1">
      <alignment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4" fontId="7" fillId="0" borderId="0" xfId="4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165" fontId="7" fillId="0" borderId="0" xfId="3" applyNumberFormat="1" applyFont="1" applyFill="1" applyBorder="1" applyAlignment="1" applyProtection="1">
      <alignment vertical="center" wrapText="1"/>
    </xf>
    <xf numFmtId="2" fontId="8" fillId="0" borderId="0" xfId="0" applyNumberFormat="1" applyFont="1" applyFill="1" applyBorder="1" applyAlignment="1">
      <alignment vertical="center" wrapText="1"/>
    </xf>
    <xf numFmtId="4" fontId="5" fillId="0" borderId="10" xfId="4" applyNumberFormat="1" applyFont="1" applyBorder="1" applyAlignment="1">
      <alignment horizontal="center" vertical="center" wrapText="1"/>
    </xf>
    <xf numFmtId="0" fontId="8" fillId="0" borderId="19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4" applyFont="1" applyFill="1" applyBorder="1" applyAlignment="1">
      <alignment horizontal="center" vertical="center" wrapText="1"/>
    </xf>
    <xf numFmtId="0" fontId="8" fillId="0" borderId="24" xfId="4" applyFont="1" applyFill="1" applyBorder="1" applyAlignment="1">
      <alignment horizontal="center" vertical="center" wrapText="1"/>
    </xf>
    <xf numFmtId="4" fontId="3" fillId="0" borderId="0" xfId="3" applyNumberFormat="1" applyFill="1" applyBorder="1" applyProtection="1">
      <protection hidden="1"/>
    </xf>
    <xf numFmtId="0" fontId="7" fillId="0" borderId="0" xfId="3" applyFont="1" applyFill="1" applyBorder="1" applyAlignment="1" applyProtection="1">
      <alignment vertical="center" wrapText="1"/>
      <protection locked="0" hidden="1"/>
    </xf>
    <xf numFmtId="165" fontId="7" fillId="0" borderId="0" xfId="3" applyNumberFormat="1" applyFont="1" applyFill="1" applyBorder="1" applyAlignment="1" applyProtection="1">
      <alignment vertical="center" wrapText="1"/>
      <protection locked="0" hidden="1"/>
    </xf>
    <xf numFmtId="4" fontId="5" fillId="0" borderId="27" xfId="4" applyNumberFormat="1" applyFont="1" applyBorder="1" applyAlignment="1">
      <alignment horizontal="center" vertical="center" wrapText="1"/>
    </xf>
    <xf numFmtId="0" fontId="3" fillId="0" borderId="28" xfId="4" applyNumberFormat="1" applyFont="1" applyFill="1" applyBorder="1" applyAlignment="1">
      <alignment horizontal="center" vertical="center" wrapText="1"/>
    </xf>
    <xf numFmtId="0" fontId="3" fillId="0" borderId="29" xfId="4" applyFont="1" applyFill="1" applyBorder="1" applyAlignment="1" applyProtection="1">
      <alignment horizontal="justify" vertical="center" wrapText="1"/>
    </xf>
    <xf numFmtId="0" fontId="3" fillId="0" borderId="29" xfId="4" applyFont="1" applyFill="1" applyBorder="1" applyAlignment="1" applyProtection="1">
      <alignment horizontal="center" vertical="center" wrapText="1"/>
      <protection locked="0"/>
    </xf>
    <xf numFmtId="0" fontId="3" fillId="0" borderId="0" xfId="3" applyAlignment="1" applyProtection="1">
      <alignment horizontal="center" vertical="center"/>
      <protection hidden="1"/>
    </xf>
    <xf numFmtId="0" fontId="3" fillId="0" borderId="29" xfId="4" applyFont="1" applyFill="1" applyBorder="1" applyAlignment="1">
      <alignment horizontal="center" vertical="center" wrapText="1"/>
    </xf>
    <xf numFmtId="0" fontId="3" fillId="0" borderId="30" xfId="4" applyFont="1" applyFill="1" applyBorder="1" applyAlignment="1">
      <alignment horizontal="center" vertical="center" wrapText="1"/>
    </xf>
    <xf numFmtId="0" fontId="5" fillId="0" borderId="0" xfId="3" applyFont="1" applyFill="1" applyBorder="1" applyAlignment="1" applyProtection="1">
      <alignment vertical="center" wrapText="1"/>
      <protection locked="0" hidden="1"/>
    </xf>
    <xf numFmtId="4" fontId="5" fillId="0" borderId="0" xfId="4" applyNumberFormat="1" applyFont="1" applyBorder="1" applyAlignment="1">
      <alignment horizontal="center" vertical="center" wrapText="1"/>
    </xf>
    <xf numFmtId="4" fontId="3" fillId="0" borderId="0" xfId="3" applyNumberFormat="1" applyAlignment="1" applyProtection="1">
      <alignment horizontal="center" vertical="center"/>
      <protection hidden="1"/>
    </xf>
    <xf numFmtId="0" fontId="3" fillId="0" borderId="11" xfId="4" applyNumberFormat="1" applyFont="1" applyFill="1" applyBorder="1" applyAlignment="1">
      <alignment horizontal="center" vertical="center" wrapText="1"/>
    </xf>
    <xf numFmtId="0" fontId="3" fillId="0" borderId="10" xfId="4" applyFont="1" applyFill="1" applyBorder="1" applyAlignment="1" applyProtection="1">
      <alignment horizontal="justify" vertical="center" wrapText="1"/>
    </xf>
    <xf numFmtId="0" fontId="3" fillId="0" borderId="10" xfId="4" applyFont="1" applyFill="1" applyBorder="1" applyAlignment="1" applyProtection="1">
      <alignment horizontal="center" vertical="center" wrapText="1"/>
      <protection locked="0"/>
    </xf>
    <xf numFmtId="0" fontId="3" fillId="0" borderId="10" xfId="3" applyBorder="1" applyAlignment="1" applyProtection="1">
      <alignment horizontal="center" vertical="center"/>
      <protection hidden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3" fillId="3" borderId="12" xfId="4" applyFont="1" applyFill="1" applyBorder="1" applyAlignment="1">
      <alignment horizontal="center" vertical="center" wrapText="1"/>
    </xf>
    <xf numFmtId="0" fontId="3" fillId="0" borderId="31" xfId="4" applyNumberFormat="1" applyFont="1" applyFill="1" applyBorder="1" applyAlignment="1">
      <alignment horizontal="center" vertical="center" wrapText="1"/>
    </xf>
    <xf numFmtId="0" fontId="3" fillId="0" borderId="32" xfId="4" applyFont="1" applyFill="1" applyBorder="1" applyAlignment="1" applyProtection="1">
      <alignment horizontal="justify" vertical="center" wrapText="1"/>
    </xf>
    <xf numFmtId="0" fontId="3" fillId="0" borderId="32" xfId="4" applyFont="1" applyFill="1" applyBorder="1" applyAlignment="1" applyProtection="1">
      <alignment horizontal="center" vertical="center" wrapText="1"/>
      <protection locked="0"/>
    </xf>
    <xf numFmtId="0" fontId="3" fillId="0" borderId="32" xfId="4" applyFont="1" applyFill="1" applyBorder="1" applyAlignment="1">
      <alignment horizontal="center" vertical="center" wrapText="1"/>
    </xf>
    <xf numFmtId="0" fontId="3" fillId="0" borderId="33" xfId="4" applyFont="1" applyFill="1" applyBorder="1" applyAlignment="1">
      <alignment horizontal="center" vertical="center" wrapText="1"/>
    </xf>
    <xf numFmtId="0" fontId="3" fillId="0" borderId="0" xfId="4" applyNumberFormat="1" applyFont="1" applyFill="1" applyBorder="1" applyAlignment="1">
      <alignment horizontal="center" vertical="center" wrapText="1"/>
    </xf>
    <xf numFmtId="0" fontId="3" fillId="0" borderId="0" xfId="4" applyFont="1" applyFill="1" applyBorder="1" applyAlignment="1" applyProtection="1">
      <alignment horizontal="justify" vertical="center" wrapText="1"/>
    </xf>
    <xf numFmtId="10" fontId="3" fillId="0" borderId="0" xfId="4" applyNumberFormat="1" applyFont="1" applyFill="1" applyBorder="1" applyAlignment="1" applyProtection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justify" vertical="center" wrapText="1"/>
    </xf>
    <xf numFmtId="166" fontId="5" fillId="0" borderId="0" xfId="4" applyNumberFormat="1" applyFont="1" applyBorder="1" applyAlignment="1">
      <alignment horizontal="center" vertical="center" wrapText="1"/>
    </xf>
    <xf numFmtId="4" fontId="7" fillId="2" borderId="10" xfId="4" applyNumberFormat="1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0" fontId="7" fillId="0" borderId="20" xfId="4" applyFont="1" applyFill="1" applyBorder="1" applyAlignment="1">
      <alignment horizontal="center" vertical="center" wrapText="1"/>
    </xf>
    <xf numFmtId="0" fontId="3" fillId="0" borderId="21" xfId="3" applyBorder="1" applyAlignment="1" applyProtection="1">
      <alignment horizontal="center"/>
      <protection hidden="1"/>
    </xf>
    <xf numFmtId="0" fontId="3" fillId="0" borderId="22" xfId="3" applyBorder="1" applyAlignment="1" applyProtection="1">
      <alignment horizontal="center"/>
      <protection hidden="1"/>
    </xf>
    <xf numFmtId="0" fontId="3" fillId="0" borderId="23" xfId="3" applyBorder="1" applyAlignment="1" applyProtection="1">
      <alignment horizontal="center"/>
      <protection hidden="1"/>
    </xf>
    <xf numFmtId="0" fontId="8" fillId="0" borderId="22" xfId="3" applyFont="1" applyBorder="1" applyAlignment="1" applyProtection="1">
      <alignment horizontal="center" vertical="center"/>
      <protection hidden="1"/>
    </xf>
    <xf numFmtId="0" fontId="3" fillId="0" borderId="28" xfId="4" applyFont="1" applyFill="1" applyBorder="1" applyAlignment="1">
      <alignment horizontal="center" vertical="center" wrapText="1"/>
    </xf>
    <xf numFmtId="0" fontId="3" fillId="0" borderId="29" xfId="4" applyFont="1" applyFill="1" applyBorder="1" applyAlignment="1">
      <alignment horizontal="left" vertical="center" wrapText="1"/>
    </xf>
    <xf numFmtId="4" fontId="5" fillId="0" borderId="44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4" applyFont="1" applyFill="1" applyBorder="1" applyAlignment="1">
      <alignment horizontal="center" vertical="center" wrapText="1"/>
    </xf>
    <xf numFmtId="0" fontId="3" fillId="0" borderId="43" xfId="3" applyFill="1" applyBorder="1" applyAlignment="1" applyProtection="1">
      <alignment horizontal="center" vertical="center"/>
      <protection hidden="1"/>
    </xf>
    <xf numFmtId="0" fontId="3" fillId="0" borderId="11" xfId="4" applyFont="1" applyFill="1" applyBorder="1" applyAlignment="1">
      <alignment horizontal="center" vertical="center" wrapText="1"/>
    </xf>
    <xf numFmtId="4" fontId="5" fillId="0" borderId="10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>
      <alignment horizontal="center" vertical="center" wrapText="1"/>
    </xf>
    <xf numFmtId="0" fontId="3" fillId="0" borderId="14" xfId="3" applyFill="1" applyBorder="1" applyAlignment="1" applyProtection="1">
      <alignment horizontal="center" vertical="center"/>
      <protection hidden="1"/>
    </xf>
    <xf numFmtId="0" fontId="3" fillId="3" borderId="14" xfId="3" applyFill="1" applyBorder="1" applyAlignment="1" applyProtection="1">
      <alignment horizontal="center" vertical="center"/>
      <protection hidden="1"/>
    </xf>
    <xf numFmtId="0" fontId="3" fillId="0" borderId="31" xfId="4" applyFont="1" applyFill="1" applyBorder="1" applyAlignment="1">
      <alignment horizontal="center" vertical="center" wrapText="1"/>
    </xf>
    <xf numFmtId="0" fontId="3" fillId="0" borderId="32" xfId="4" applyFont="1" applyFill="1" applyBorder="1" applyAlignment="1">
      <alignment horizontal="left" vertical="center" wrapText="1"/>
    </xf>
    <xf numFmtId="4" fontId="5" fillId="0" borderId="32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32" xfId="4" applyFont="1" applyFill="1" applyBorder="1" applyAlignment="1">
      <alignment horizontal="center" vertical="center" wrapText="1"/>
    </xf>
    <xf numFmtId="0" fontId="3" fillId="0" borderId="45" xfId="3" applyFill="1" applyBorder="1" applyAlignment="1" applyProtection="1">
      <alignment horizontal="center" vertical="center"/>
      <protection hidden="1"/>
    </xf>
    <xf numFmtId="0" fontId="3" fillId="0" borderId="0" xfId="4" applyFont="1" applyFill="1" applyBorder="1" applyAlignment="1">
      <alignment horizontal="left" vertical="center" wrapText="1"/>
    </xf>
    <xf numFmtId="10" fontId="3" fillId="0" borderId="0" xfId="4" applyNumberFormat="1" applyFont="1" applyFill="1" applyBorder="1" applyAlignment="1">
      <alignment horizontal="center" vertical="center" wrapText="1"/>
    </xf>
    <xf numFmtId="49" fontId="3" fillId="0" borderId="0" xfId="4" applyNumberFormat="1" applyFont="1" applyFill="1" applyBorder="1" applyAlignment="1">
      <alignment horizontal="center" vertical="center" wrapText="1"/>
    </xf>
    <xf numFmtId="4" fontId="5" fillId="3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4" applyFont="1" applyFill="1" applyBorder="1" applyAlignment="1">
      <alignment horizontal="center" vertical="center" wrapText="1"/>
    </xf>
    <xf numFmtId="0" fontId="3" fillId="3" borderId="0" xfId="3" applyFill="1" applyBorder="1" applyAlignment="1" applyProtection="1">
      <alignment horizontal="center" vertical="center"/>
      <protection hidden="1"/>
    </xf>
    <xf numFmtId="0" fontId="3" fillId="0" borderId="0" xfId="3" applyBorder="1" applyAlignment="1" applyProtection="1">
      <alignment horizontal="justify" wrapText="1"/>
      <protection hidden="1"/>
    </xf>
    <xf numFmtId="0" fontId="5" fillId="0" borderId="0" xfId="3" applyFont="1" applyFill="1" applyAlignment="1" applyProtection="1">
      <alignment vertical="center"/>
      <protection hidden="1"/>
    </xf>
    <xf numFmtId="0" fontId="8" fillId="2" borderId="2" xfId="3" applyFont="1" applyFill="1" applyBorder="1" applyAlignment="1" applyProtection="1">
      <alignment horizontal="center" vertical="center" wrapText="1"/>
      <protection hidden="1"/>
    </xf>
    <xf numFmtId="0" fontId="8" fillId="0" borderId="0" xfId="3" applyFont="1" applyFill="1" applyBorder="1" applyAlignment="1" applyProtection="1">
      <alignment horizontal="center" vertical="center"/>
      <protection hidden="1"/>
    </xf>
    <xf numFmtId="0" fontId="8" fillId="2" borderId="0" xfId="3" applyFont="1" applyFill="1" applyBorder="1" applyAlignment="1" applyProtection="1">
      <alignment horizontal="center" vertical="center"/>
      <protection hidden="1"/>
    </xf>
    <xf numFmtId="9" fontId="3" fillId="0" borderId="10" xfId="2" applyFont="1" applyFill="1" applyBorder="1" applyAlignment="1" applyProtection="1">
      <alignment horizontal="center" vertical="center"/>
      <protection hidden="1"/>
    </xf>
    <xf numFmtId="15" fontId="3" fillId="0" borderId="10" xfId="4" applyNumberFormat="1" applyFont="1" applyFill="1" applyBorder="1" applyAlignment="1">
      <alignment horizontal="center" vertical="center"/>
    </xf>
    <xf numFmtId="0" fontId="9" fillId="0" borderId="33" xfId="3" applyFont="1" applyBorder="1" applyAlignment="1" applyProtection="1">
      <alignment horizontal="center" vertical="center"/>
      <protection hidden="1"/>
    </xf>
    <xf numFmtId="0" fontId="3" fillId="0" borderId="10" xfId="3" applyFont="1" applyFill="1" applyBorder="1" applyAlignment="1" applyProtection="1">
      <alignment horizontal="center" vertical="center"/>
      <protection hidden="1"/>
    </xf>
    <xf numFmtId="0" fontId="3" fillId="0" borderId="0" xfId="3" applyBorder="1" applyAlignment="1" applyProtection="1">
      <alignment horizontal="center" vertical="justify"/>
      <protection hidden="1"/>
    </xf>
    <xf numFmtId="0" fontId="8" fillId="2" borderId="38" xfId="3" applyFont="1" applyFill="1" applyBorder="1" applyAlignment="1" applyProtection="1">
      <alignment horizontal="center" vertical="center" wrapText="1"/>
      <protection hidden="1"/>
    </xf>
    <xf numFmtId="0" fontId="10" fillId="0" borderId="10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 wrapText="1"/>
    </xf>
    <xf numFmtId="9" fontId="3" fillId="0" borderId="2" xfId="4" applyNumberFormat="1" applyFont="1" applyFill="1" applyBorder="1" applyAlignment="1">
      <alignment horizontal="center" vertical="center"/>
    </xf>
    <xf numFmtId="164" fontId="3" fillId="3" borderId="2" xfId="1" applyFont="1" applyFill="1" applyBorder="1" applyAlignment="1">
      <alignment vertical="center"/>
    </xf>
    <xf numFmtId="0" fontId="3" fillId="0" borderId="2" xfId="3" applyFont="1" applyFill="1" applyBorder="1" applyAlignment="1" applyProtection="1">
      <alignment horizontal="center" vertical="center"/>
      <protection hidden="1"/>
    </xf>
    <xf numFmtId="0" fontId="11" fillId="0" borderId="0" xfId="0" applyFont="1"/>
    <xf numFmtId="164" fontId="3" fillId="0" borderId="0" xfId="1" applyFont="1" applyBorder="1" applyAlignment="1" applyProtection="1">
      <alignment horizontal="center" vertical="justify"/>
      <protection hidden="1"/>
    </xf>
    <xf numFmtId="9" fontId="3" fillId="0" borderId="10" xfId="4" applyNumberFormat="1" applyFont="1" applyFill="1" applyBorder="1" applyAlignment="1">
      <alignment horizontal="center" vertical="center"/>
    </xf>
    <xf numFmtId="15" fontId="3" fillId="3" borderId="10" xfId="3" applyNumberFormat="1" applyFont="1" applyFill="1" applyBorder="1" applyAlignment="1" applyProtection="1">
      <alignment horizontal="center" vertical="center"/>
      <protection hidden="1"/>
    </xf>
    <xf numFmtId="9" fontId="3" fillId="3" borderId="10" xfId="2" applyFont="1" applyFill="1" applyBorder="1" applyAlignment="1" applyProtection="1">
      <alignment horizontal="center" vertical="center"/>
      <protection hidden="1"/>
    </xf>
    <xf numFmtId="0" fontId="3" fillId="4" borderId="0" xfId="3" applyFill="1" applyBorder="1" applyAlignment="1" applyProtection="1">
      <alignment horizontal="center" vertical="justify"/>
      <protection hidden="1"/>
    </xf>
    <xf numFmtId="0" fontId="3" fillId="4" borderId="0" xfId="3" applyFill="1" applyProtection="1">
      <protection hidden="1"/>
    </xf>
    <xf numFmtId="4" fontId="3" fillId="4" borderId="0" xfId="3" applyNumberFormat="1" applyFill="1" applyProtection="1">
      <protection hidden="1"/>
    </xf>
    <xf numFmtId="168" fontId="3" fillId="0" borderId="29" xfId="3" applyNumberFormat="1" applyBorder="1" applyProtection="1">
      <protection hidden="1"/>
    </xf>
    <xf numFmtId="0" fontId="5" fillId="0" borderId="47" xfId="4" applyFont="1" applyFill="1" applyBorder="1" applyAlignment="1">
      <alignment horizontal="center" vertical="center" wrapText="1"/>
    </xf>
    <xf numFmtId="0" fontId="8" fillId="2" borderId="32" xfId="3" applyFont="1" applyFill="1" applyBorder="1" applyAlignment="1" applyProtection="1">
      <alignment horizontal="center" vertical="center" wrapText="1"/>
      <protection hidden="1"/>
    </xf>
    <xf numFmtId="9" fontId="3" fillId="3" borderId="29" xfId="5" applyFont="1" applyFill="1" applyBorder="1" applyAlignment="1" applyProtection="1">
      <alignment horizontal="center" vertical="center"/>
      <protection hidden="1"/>
    </xf>
    <xf numFmtId="15" fontId="3" fillId="3" borderId="10" xfId="4" applyNumberFormat="1" applyFont="1" applyFill="1" applyBorder="1" applyAlignment="1">
      <alignment horizontal="center" vertical="center"/>
    </xf>
    <xf numFmtId="164" fontId="3" fillId="3" borderId="10" xfId="1" applyFont="1" applyFill="1" applyBorder="1" applyAlignment="1">
      <alignment vertical="center"/>
    </xf>
    <xf numFmtId="169" fontId="3" fillId="3" borderId="29" xfId="1" applyNumberFormat="1" applyFont="1" applyFill="1" applyBorder="1" applyAlignment="1">
      <alignment vertical="center"/>
    </xf>
    <xf numFmtId="0" fontId="8" fillId="3" borderId="29" xfId="3" applyFont="1" applyFill="1" applyBorder="1" applyAlignment="1" applyProtection="1">
      <alignment vertical="center" wrapText="1"/>
      <protection hidden="1"/>
    </xf>
    <xf numFmtId="9" fontId="3" fillId="3" borderId="10" xfId="5" applyFont="1" applyFill="1" applyBorder="1" applyAlignment="1" applyProtection="1">
      <alignment horizontal="center" vertical="center"/>
      <protection hidden="1"/>
    </xf>
    <xf numFmtId="168" fontId="3" fillId="3" borderId="10" xfId="1" applyNumberFormat="1" applyFont="1" applyFill="1" applyBorder="1" applyAlignment="1">
      <alignment vertical="center"/>
    </xf>
    <xf numFmtId="164" fontId="3" fillId="4" borderId="10" xfId="1" applyFont="1" applyFill="1" applyBorder="1" applyAlignment="1">
      <alignment vertical="center"/>
    </xf>
    <xf numFmtId="3" fontId="8" fillId="3" borderId="12" xfId="3" applyNumberFormat="1" applyFont="1" applyFill="1" applyBorder="1" applyAlignment="1" applyProtection="1">
      <alignment horizontal="center" vertical="center"/>
      <protection hidden="1"/>
    </xf>
    <xf numFmtId="0" fontId="3" fillId="3" borderId="0" xfId="3" applyFill="1" applyProtection="1">
      <protection hidden="1"/>
    </xf>
    <xf numFmtId="0" fontId="10" fillId="0" borderId="32" xfId="4" applyFont="1" applyBorder="1" applyAlignment="1">
      <alignment horizontal="center" vertical="center" wrapText="1"/>
    </xf>
    <xf numFmtId="0" fontId="10" fillId="4" borderId="32" xfId="4" applyFont="1" applyFill="1" applyBorder="1" applyAlignment="1">
      <alignment horizontal="center" vertical="center" wrapText="1"/>
    </xf>
    <xf numFmtId="9" fontId="3" fillId="4" borderId="10" xfId="5" applyFont="1" applyFill="1" applyBorder="1" applyAlignment="1" applyProtection="1">
      <alignment horizontal="center" vertical="center"/>
      <protection hidden="1"/>
    </xf>
    <xf numFmtId="15" fontId="3" fillId="4" borderId="10" xfId="4" applyNumberFormat="1" applyFont="1" applyFill="1" applyBorder="1" applyAlignment="1">
      <alignment horizontal="center" vertical="center"/>
    </xf>
    <xf numFmtId="168" fontId="3" fillId="4" borderId="10" xfId="1" applyNumberFormat="1" applyFont="1" applyFill="1" applyBorder="1" applyAlignment="1">
      <alignment vertical="center"/>
    </xf>
    <xf numFmtId="169" fontId="3" fillId="4" borderId="46" xfId="1" applyNumberFormat="1" applyFont="1" applyFill="1" applyBorder="1" applyAlignment="1">
      <alignment vertical="center"/>
    </xf>
    <xf numFmtId="3" fontId="8" fillId="4" borderId="12" xfId="3" applyNumberFormat="1" applyFont="1" applyFill="1" applyBorder="1" applyAlignment="1" applyProtection="1">
      <alignment horizontal="center" vertical="center"/>
      <protection hidden="1"/>
    </xf>
    <xf numFmtId="0" fontId="8" fillId="2" borderId="40" xfId="3" applyFont="1" applyFill="1" applyBorder="1" applyAlignment="1" applyProtection="1">
      <alignment horizontal="center" vertical="center"/>
      <protection hidden="1"/>
    </xf>
    <xf numFmtId="0" fontId="10" fillId="0" borderId="2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 wrapText="1"/>
    </xf>
    <xf numFmtId="15" fontId="3" fillId="0" borderId="2" xfId="4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 applyProtection="1">
      <alignment horizontal="center" vertical="center"/>
      <protection hidden="1"/>
    </xf>
    <xf numFmtId="0" fontId="10" fillId="0" borderId="32" xfId="4" applyFont="1" applyBorder="1" applyAlignment="1">
      <alignment horizontal="center" vertical="center"/>
    </xf>
    <xf numFmtId="15" fontId="3" fillId="3" borderId="32" xfId="4" applyNumberFormat="1" applyFont="1" applyFill="1" applyBorder="1" applyAlignment="1">
      <alignment horizontal="center" vertical="center"/>
    </xf>
    <xf numFmtId="9" fontId="3" fillId="3" borderId="32" xfId="4" applyNumberFormat="1" applyFont="1" applyFill="1" applyBorder="1" applyAlignment="1">
      <alignment horizontal="center" vertical="center"/>
    </xf>
    <xf numFmtId="164" fontId="3" fillId="3" borderId="32" xfId="1" applyFont="1" applyFill="1" applyBorder="1" applyAlignment="1">
      <alignment vertical="center"/>
    </xf>
    <xf numFmtId="0" fontId="3" fillId="3" borderId="32" xfId="3" applyFont="1" applyFill="1" applyBorder="1" applyAlignment="1" applyProtection="1">
      <alignment horizontal="center" vertical="center"/>
      <protection hidden="1"/>
    </xf>
    <xf numFmtId="9" fontId="5" fillId="3" borderId="32" xfId="4" applyNumberFormat="1" applyFont="1" applyFill="1" applyBorder="1" applyAlignment="1">
      <alignment vertical="center" wrapText="1"/>
    </xf>
    <xf numFmtId="9" fontId="5" fillId="3" borderId="57" xfId="4" applyNumberFormat="1" applyFont="1" applyFill="1" applyBorder="1" applyAlignment="1">
      <alignment vertical="center" wrapText="1"/>
    </xf>
    <xf numFmtId="0" fontId="8" fillId="2" borderId="27" xfId="3" applyFont="1" applyFill="1" applyBorder="1" applyAlignment="1" applyProtection="1">
      <alignment horizontal="center" vertical="center" wrapText="1"/>
      <protection hidden="1"/>
    </xf>
    <xf numFmtId="9" fontId="3" fillId="3" borderId="2" xfId="5" applyFont="1" applyFill="1" applyBorder="1" applyAlignment="1" applyProtection="1">
      <alignment horizontal="center" vertical="center"/>
      <protection hidden="1"/>
    </xf>
    <xf numFmtId="15" fontId="3" fillId="3" borderId="2" xfId="4" applyNumberFormat="1" applyFont="1" applyFill="1" applyBorder="1" applyAlignment="1">
      <alignment horizontal="center" vertical="center"/>
    </xf>
    <xf numFmtId="169" fontId="3" fillId="3" borderId="2" xfId="1" applyNumberFormat="1" applyFont="1" applyFill="1" applyBorder="1" applyAlignment="1">
      <alignment vertical="center"/>
    </xf>
    <xf numFmtId="0" fontId="8" fillId="3" borderId="2" xfId="3" applyFont="1" applyFill="1" applyBorder="1" applyAlignment="1" applyProtection="1">
      <alignment vertical="center" wrapText="1"/>
      <protection hidden="1"/>
    </xf>
    <xf numFmtId="3" fontId="8" fillId="0" borderId="2" xfId="3" quotePrefix="1" applyNumberFormat="1" applyFont="1" applyFill="1" applyBorder="1" applyAlignment="1" applyProtection="1">
      <alignment horizontal="center" vertical="center"/>
      <protection hidden="1"/>
    </xf>
    <xf numFmtId="169" fontId="3" fillId="3" borderId="10" xfId="1" applyNumberFormat="1" applyFont="1" applyFill="1" applyBorder="1" applyAlignment="1">
      <alignment vertical="center"/>
    </xf>
    <xf numFmtId="0" fontId="8" fillId="3" borderId="10" xfId="3" applyFont="1" applyFill="1" applyBorder="1" applyAlignment="1" applyProtection="1">
      <alignment vertical="center" wrapText="1"/>
      <protection hidden="1"/>
    </xf>
    <xf numFmtId="3" fontId="8" fillId="3" borderId="10" xfId="3" applyNumberFormat="1" applyFont="1" applyFill="1" applyBorder="1" applyAlignment="1" applyProtection="1">
      <alignment horizontal="center" vertical="center"/>
      <protection hidden="1"/>
    </xf>
    <xf numFmtId="9" fontId="3" fillId="3" borderId="32" xfId="5" applyFont="1" applyFill="1" applyBorder="1" applyAlignment="1" applyProtection="1">
      <alignment horizontal="center" vertical="center"/>
      <protection hidden="1"/>
    </xf>
    <xf numFmtId="168" fontId="3" fillId="3" borderId="32" xfId="1" applyNumberFormat="1" applyFont="1" applyFill="1" applyBorder="1" applyAlignment="1">
      <alignment vertical="center"/>
    </xf>
    <xf numFmtId="169" fontId="3" fillId="3" borderId="32" xfId="1" applyNumberFormat="1" applyFont="1" applyFill="1" applyBorder="1" applyAlignment="1">
      <alignment vertical="center"/>
    </xf>
    <xf numFmtId="0" fontId="8" fillId="3" borderId="32" xfId="3" applyFont="1" applyFill="1" applyBorder="1" applyAlignment="1" applyProtection="1">
      <alignment vertical="center" wrapText="1"/>
      <protection hidden="1"/>
    </xf>
    <xf numFmtId="3" fontId="8" fillId="0" borderId="32" xfId="3" applyNumberFormat="1" applyFont="1" applyFill="1" applyBorder="1" applyAlignment="1" applyProtection="1">
      <alignment horizontal="center" vertical="center"/>
      <protection hidden="1"/>
    </xf>
    <xf numFmtId="167" fontId="3" fillId="0" borderId="59" xfId="3" applyNumberFormat="1" applyBorder="1" applyProtection="1">
      <protection hidden="1"/>
    </xf>
    <xf numFmtId="9" fontId="3" fillId="4" borderId="32" xfId="5" applyFont="1" applyFill="1" applyBorder="1" applyAlignment="1" applyProtection="1">
      <alignment horizontal="center" vertical="center"/>
      <protection hidden="1"/>
    </xf>
    <xf numFmtId="15" fontId="3" fillId="4" borderId="32" xfId="4" applyNumberFormat="1" applyFont="1" applyFill="1" applyBorder="1" applyAlignment="1">
      <alignment horizontal="center" vertical="center"/>
    </xf>
    <xf numFmtId="168" fontId="3" fillId="4" borderId="32" xfId="1" applyNumberFormat="1" applyFont="1" applyFill="1" applyBorder="1" applyAlignment="1">
      <alignment vertical="center"/>
    </xf>
    <xf numFmtId="169" fontId="3" fillId="4" borderId="32" xfId="1" applyNumberFormat="1" applyFont="1" applyFill="1" applyBorder="1" applyAlignment="1">
      <alignment vertical="center"/>
    </xf>
    <xf numFmtId="3" fontId="8" fillId="4" borderId="32" xfId="3" applyNumberFormat="1" applyFont="1" applyFill="1" applyBorder="1" applyAlignment="1" applyProtection="1">
      <alignment horizontal="center" vertical="center"/>
      <protection hidden="1"/>
    </xf>
    <xf numFmtId="4" fontId="8" fillId="0" borderId="59" xfId="3" applyNumberFormat="1" applyFont="1" applyBorder="1" applyAlignment="1" applyProtection="1">
      <protection hidden="1"/>
    </xf>
    <xf numFmtId="4" fontId="8" fillId="0" borderId="0" xfId="3" applyNumberFormat="1" applyFont="1" applyBorder="1" applyAlignment="1" applyProtection="1">
      <protection hidden="1"/>
    </xf>
    <xf numFmtId="0" fontId="8" fillId="5" borderId="19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3" applyBorder="1" applyAlignment="1" applyProtection="1">
      <alignment horizontal="center" vertical="center"/>
      <protection hidden="1"/>
    </xf>
    <xf numFmtId="49" fontId="3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4" applyFont="1" applyFill="1" applyBorder="1" applyAlignment="1" applyProtection="1">
      <alignment horizontal="center" vertical="center" wrapText="1"/>
      <protection locked="0"/>
    </xf>
    <xf numFmtId="166" fontId="5" fillId="0" borderId="10" xfId="4" applyNumberFormat="1" applyFont="1" applyBorder="1" applyAlignment="1">
      <alignment horizontal="center" vertical="center" wrapText="1"/>
    </xf>
    <xf numFmtId="0" fontId="5" fillId="0" borderId="61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left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3" fillId="3" borderId="0" xfId="3" applyFill="1" applyBorder="1" applyAlignment="1" applyProtection="1">
      <alignment horizontal="center" vertical="justify"/>
      <protection hidden="1"/>
    </xf>
    <xf numFmtId="4" fontId="3" fillId="3" borderId="0" xfId="3" applyNumberFormat="1" applyFill="1" applyProtection="1">
      <protection hidden="1"/>
    </xf>
    <xf numFmtId="0" fontId="3" fillId="3" borderId="32" xfId="4" applyFont="1" applyFill="1" applyBorder="1" applyAlignment="1">
      <alignment horizontal="center" vertical="center" wrapText="1"/>
    </xf>
    <xf numFmtId="9" fontId="3" fillId="3" borderId="32" xfId="2" applyFont="1" applyFill="1" applyBorder="1" applyAlignment="1" applyProtection="1">
      <alignment horizontal="center" vertical="center"/>
      <protection hidden="1"/>
    </xf>
    <xf numFmtId="0" fontId="3" fillId="0" borderId="10" xfId="4" applyFont="1" applyFill="1" applyBorder="1" applyAlignment="1">
      <alignment horizontal="center" vertical="center"/>
    </xf>
    <xf numFmtId="4" fontId="3" fillId="3" borderId="10" xfId="2" applyNumberFormat="1" applyFont="1" applyFill="1" applyBorder="1" applyAlignment="1" applyProtection="1">
      <alignment horizontal="center" vertical="center"/>
      <protection hidden="1"/>
    </xf>
    <xf numFmtId="4" fontId="3" fillId="0" borderId="10" xfId="2" applyNumberFormat="1" applyFont="1" applyFill="1" applyBorder="1" applyAlignment="1" applyProtection="1">
      <alignment horizontal="center" vertical="center"/>
      <protection hidden="1"/>
    </xf>
    <xf numFmtId="0" fontId="3" fillId="0" borderId="0" xfId="3" applyFill="1" applyBorder="1" applyAlignment="1" applyProtection="1">
      <alignment horizontal="center" vertical="justify"/>
      <protection hidden="1"/>
    </xf>
    <xf numFmtId="0" fontId="3" fillId="0" borderId="0" xfId="3" applyFill="1" applyProtection="1">
      <protection hidden="1"/>
    </xf>
    <xf numFmtId="4" fontId="3" fillId="0" borderId="0" xfId="3" applyNumberFormat="1" applyFill="1" applyProtection="1">
      <protection hidden="1"/>
    </xf>
    <xf numFmtId="0" fontId="3" fillId="0" borderId="32" xfId="4" applyFont="1" applyFill="1" applyBorder="1" applyAlignment="1">
      <alignment horizontal="center" vertical="center"/>
    </xf>
    <xf numFmtId="15" fontId="3" fillId="0" borderId="32" xfId="4" applyNumberFormat="1" applyFont="1" applyFill="1" applyBorder="1" applyAlignment="1">
      <alignment horizontal="center" vertical="center"/>
    </xf>
    <xf numFmtId="9" fontId="3" fillId="0" borderId="32" xfId="4" applyNumberFormat="1" applyFont="1" applyFill="1" applyBorder="1" applyAlignment="1">
      <alignment horizontal="center" vertical="center"/>
    </xf>
    <xf numFmtId="4" fontId="3" fillId="0" borderId="32" xfId="2" applyNumberFormat="1" applyFont="1" applyFill="1" applyBorder="1" applyAlignment="1" applyProtection="1">
      <alignment horizontal="center" vertical="center"/>
      <protection hidden="1"/>
    </xf>
    <xf numFmtId="168" fontId="3" fillId="0" borderId="2" xfId="3" applyNumberFormat="1" applyBorder="1" applyProtection="1">
      <protection hidden="1"/>
    </xf>
    <xf numFmtId="0" fontId="9" fillId="0" borderId="0" xfId="3" applyFont="1" applyBorder="1" applyAlignment="1" applyProtection="1">
      <alignment vertical="center"/>
      <protection hidden="1"/>
    </xf>
    <xf numFmtId="4" fontId="3" fillId="0" borderId="0" xfId="3" applyNumberFormat="1" applyAlignment="1" applyProtection="1">
      <alignment vertical="center"/>
      <protection hidden="1"/>
    </xf>
    <xf numFmtId="0" fontId="3" fillId="4" borderId="10" xfId="4" applyFont="1" applyFill="1" applyBorder="1" applyAlignment="1">
      <alignment horizontal="center" vertical="center" wrapText="1"/>
    </xf>
    <xf numFmtId="15" fontId="3" fillId="4" borderId="10" xfId="3" applyNumberFormat="1" applyFont="1" applyFill="1" applyBorder="1" applyAlignment="1" applyProtection="1">
      <alignment horizontal="center" vertical="center"/>
      <protection hidden="1"/>
    </xf>
    <xf numFmtId="169" fontId="3" fillId="4" borderId="29" xfId="1" applyNumberFormat="1" applyFont="1" applyFill="1" applyBorder="1" applyAlignment="1">
      <alignment vertical="center"/>
    </xf>
    <xf numFmtId="0" fontId="8" fillId="4" borderId="29" xfId="3" applyFont="1" applyFill="1" applyBorder="1" applyAlignment="1" applyProtection="1">
      <alignment vertical="center" wrapText="1"/>
      <protection hidden="1"/>
    </xf>
    <xf numFmtId="3" fontId="8" fillId="4" borderId="3" xfId="3" quotePrefix="1" applyNumberFormat="1" applyFont="1" applyFill="1" applyBorder="1" applyAlignment="1" applyProtection="1">
      <alignment horizontal="center" vertical="center"/>
      <protection hidden="1"/>
    </xf>
    <xf numFmtId="0" fontId="3" fillId="0" borderId="10" xfId="3" applyFont="1" applyFill="1" applyBorder="1" applyAlignment="1" applyProtection="1">
      <alignment horizontal="center" vertical="center" wrapText="1"/>
      <protection hidden="1"/>
    </xf>
    <xf numFmtId="9" fontId="3" fillId="0" borderId="10" xfId="5" applyFont="1" applyFill="1" applyBorder="1" applyAlignment="1" applyProtection="1">
      <alignment horizontal="center" vertical="center"/>
      <protection hidden="1"/>
    </xf>
    <xf numFmtId="15" fontId="3" fillId="0" borderId="10" xfId="0" applyNumberFormat="1" applyFont="1" applyFill="1" applyBorder="1" applyAlignment="1">
      <alignment horizontal="center" vertical="center"/>
    </xf>
    <xf numFmtId="0" fontId="3" fillId="0" borderId="32" xfId="3" applyFont="1" applyFill="1" applyBorder="1" applyAlignment="1" applyProtection="1">
      <alignment horizontal="center" vertical="center" wrapText="1"/>
      <protection hidden="1"/>
    </xf>
    <xf numFmtId="9" fontId="3" fillId="0" borderId="32" xfId="5" applyFont="1" applyFill="1" applyBorder="1" applyAlignment="1" applyProtection="1">
      <alignment horizontal="center" vertical="center"/>
      <protection hidden="1"/>
    </xf>
    <xf numFmtId="169" fontId="3" fillId="3" borderId="62" xfId="1" applyNumberFormat="1" applyFont="1" applyFill="1" applyBorder="1" applyAlignment="1">
      <alignment vertical="center"/>
    </xf>
    <xf numFmtId="0" fontId="8" fillId="3" borderId="62" xfId="3" applyFont="1" applyFill="1" applyBorder="1" applyAlignment="1" applyProtection="1">
      <alignment vertical="center" wrapText="1"/>
      <protection hidden="1"/>
    </xf>
    <xf numFmtId="3" fontId="8" fillId="0" borderId="33" xfId="3" applyNumberFormat="1" applyFont="1" applyFill="1" applyBorder="1" applyAlignment="1" applyProtection="1">
      <alignment horizontal="center" vertical="center"/>
      <protection hidden="1"/>
    </xf>
    <xf numFmtId="4" fontId="8" fillId="0" borderId="63" xfId="3" applyNumberFormat="1" applyFont="1" applyBorder="1" applyProtection="1">
      <protection hidden="1"/>
    </xf>
    <xf numFmtId="4" fontId="8" fillId="0" borderId="0" xfId="3" applyNumberFormat="1" applyFont="1" applyBorder="1" applyProtection="1">
      <protection hidden="1"/>
    </xf>
    <xf numFmtId="9" fontId="3" fillId="4" borderId="29" xfId="5" applyFont="1" applyFill="1" applyBorder="1" applyAlignment="1" applyProtection="1">
      <alignment horizontal="center" vertical="center"/>
      <protection hidden="1"/>
    </xf>
    <xf numFmtId="0" fontId="3" fillId="4" borderId="32" xfId="4" applyFont="1" applyFill="1" applyBorder="1" applyAlignment="1">
      <alignment horizontal="center" vertical="center" wrapText="1"/>
    </xf>
    <xf numFmtId="169" fontId="3" fillId="4" borderId="62" xfId="1" applyNumberFormat="1" applyFont="1" applyFill="1" applyBorder="1" applyAlignment="1">
      <alignment vertical="center"/>
    </xf>
    <xf numFmtId="3" fontId="8" fillId="4" borderId="33" xfId="3" applyNumberFormat="1" applyFont="1" applyFill="1" applyBorder="1" applyAlignment="1" applyProtection="1">
      <alignment horizontal="center" vertical="center"/>
      <protection hidden="1"/>
    </xf>
    <xf numFmtId="9" fontId="3" fillId="0" borderId="32" xfId="2" applyFont="1" applyFill="1" applyBorder="1" applyAlignment="1" applyProtection="1">
      <alignment horizontal="center" vertical="center"/>
      <protection hidden="1"/>
    </xf>
    <xf numFmtId="0" fontId="3" fillId="0" borderId="32" xfId="3" applyFont="1" applyFill="1" applyBorder="1" applyAlignment="1" applyProtection="1">
      <alignment horizontal="center" vertical="center"/>
      <protection hidden="1"/>
    </xf>
    <xf numFmtId="0" fontId="3" fillId="3" borderId="14" xfId="3" applyFont="1" applyFill="1" applyBorder="1" applyAlignment="1" applyProtection="1">
      <alignment horizontal="justify" vertical="center" wrapText="1"/>
      <protection hidden="1"/>
    </xf>
    <xf numFmtId="9" fontId="5" fillId="3" borderId="10" xfId="4" applyNumberFormat="1" applyFont="1" applyFill="1" applyBorder="1" applyAlignment="1">
      <alignment vertical="center" wrapText="1"/>
    </xf>
    <xf numFmtId="0" fontId="3" fillId="3" borderId="0" xfId="3" applyFont="1" applyFill="1" applyBorder="1" applyAlignment="1" applyProtection="1">
      <alignment horizontal="center" vertical="justify"/>
      <protection hidden="1"/>
    </xf>
    <xf numFmtId="0" fontId="3" fillId="3" borderId="0" xfId="3" applyFont="1" applyFill="1" applyProtection="1">
      <protection hidden="1"/>
    </xf>
    <xf numFmtId="4" fontId="3" fillId="3" borderId="0" xfId="3" applyNumberFormat="1" applyFont="1" applyFill="1" applyProtection="1">
      <protection hidden="1"/>
    </xf>
    <xf numFmtId="0" fontId="3" fillId="0" borderId="14" xfId="3" applyFont="1" applyFill="1" applyBorder="1" applyAlignment="1" applyProtection="1">
      <alignment horizontal="justify" vertical="center" wrapText="1"/>
      <protection hidden="1"/>
    </xf>
    <xf numFmtId="15" fontId="3" fillId="0" borderId="10" xfId="3" applyNumberFormat="1" applyFont="1" applyFill="1" applyBorder="1" applyAlignment="1" applyProtection="1">
      <alignment horizontal="center" vertical="center"/>
      <protection hidden="1"/>
    </xf>
    <xf numFmtId="0" fontId="3" fillId="0" borderId="45" xfId="3" applyFont="1" applyFill="1" applyBorder="1" applyAlignment="1" applyProtection="1">
      <alignment horizontal="justify" vertical="center" wrapText="1"/>
      <protection hidden="1"/>
    </xf>
    <xf numFmtId="9" fontId="5" fillId="3" borderId="62" xfId="4" applyNumberFormat="1" applyFont="1" applyFill="1" applyBorder="1" applyAlignment="1">
      <alignment vertical="center" wrapText="1"/>
    </xf>
    <xf numFmtId="0" fontId="7" fillId="0" borderId="29" xfId="4" applyFont="1" applyFill="1" applyBorder="1" applyAlignment="1">
      <alignment horizontal="center" vertical="center" wrapText="1"/>
    </xf>
    <xf numFmtId="3" fontId="8" fillId="0" borderId="3" xfId="3" applyNumberFormat="1" applyFont="1" applyFill="1" applyBorder="1" applyAlignment="1" applyProtection="1">
      <alignment horizontal="center" vertical="center"/>
      <protection hidden="1"/>
    </xf>
    <xf numFmtId="0" fontId="3" fillId="4" borderId="10" xfId="3" applyFont="1" applyFill="1" applyBorder="1" applyAlignment="1" applyProtection="1">
      <alignment horizontal="center" vertical="center" wrapText="1"/>
      <protection hidden="1"/>
    </xf>
    <xf numFmtId="15" fontId="3" fillId="4" borderId="10" xfId="0" applyNumberFormat="1" applyFont="1" applyFill="1" applyBorder="1" applyAlignment="1">
      <alignment horizontal="center" vertical="center"/>
    </xf>
    <xf numFmtId="0" fontId="3" fillId="4" borderId="32" xfId="3" applyFont="1" applyFill="1" applyBorder="1" applyAlignment="1" applyProtection="1">
      <alignment horizontal="center" vertical="center" wrapText="1"/>
      <protection hidden="1"/>
    </xf>
    <xf numFmtId="164" fontId="3" fillId="4" borderId="32" xfId="1" applyFont="1" applyFill="1" applyBorder="1" applyAlignment="1">
      <alignment vertical="center"/>
    </xf>
    <xf numFmtId="0" fontId="8" fillId="4" borderId="62" xfId="3" applyFont="1" applyFill="1" applyBorder="1" applyAlignment="1" applyProtection="1">
      <alignment vertical="center" wrapText="1"/>
      <protection hidden="1"/>
    </xf>
    <xf numFmtId="4" fontId="8" fillId="0" borderId="9" xfId="3" applyNumberFormat="1" applyFont="1" applyBorder="1" applyProtection="1">
      <protection hidden="1"/>
    </xf>
    <xf numFmtId="0" fontId="7" fillId="0" borderId="10" xfId="4" applyFont="1" applyFill="1" applyBorder="1" applyAlignment="1">
      <alignment horizontal="center" vertical="center" wrapText="1"/>
    </xf>
    <xf numFmtId="0" fontId="3" fillId="0" borderId="57" xfId="4" applyFont="1" applyFill="1" applyBorder="1" applyAlignment="1">
      <alignment horizontal="center" vertical="center" wrapText="1"/>
    </xf>
    <xf numFmtId="9" fontId="3" fillId="0" borderId="10" xfId="2" applyFont="1" applyFill="1" applyBorder="1" applyAlignment="1" applyProtection="1">
      <alignment horizontal="center" vertical="center" wrapText="1"/>
      <protection hidden="1"/>
    </xf>
    <xf numFmtId="9" fontId="3" fillId="0" borderId="32" xfId="2" applyFont="1" applyFill="1" applyBorder="1" applyAlignment="1" applyProtection="1">
      <alignment horizontal="center" vertical="center" wrapText="1"/>
      <protection hidden="1"/>
    </xf>
    <xf numFmtId="15" fontId="3" fillId="0" borderId="32" xfId="3" applyNumberFormat="1" applyFont="1" applyFill="1" applyBorder="1" applyAlignment="1" applyProtection="1">
      <alignment horizontal="center" vertical="center"/>
      <protection hidden="1"/>
    </xf>
    <xf numFmtId="9" fontId="3" fillId="3" borderId="29" xfId="2" applyFont="1" applyFill="1" applyBorder="1" applyAlignment="1" applyProtection="1">
      <alignment horizontal="center" vertical="center" wrapText="1"/>
      <protection hidden="1"/>
    </xf>
    <xf numFmtId="15" fontId="3" fillId="3" borderId="29" xfId="3" applyNumberFormat="1" applyFont="1" applyFill="1" applyBorder="1" applyAlignment="1" applyProtection="1">
      <alignment horizontal="center" vertical="center"/>
      <protection hidden="1"/>
    </xf>
    <xf numFmtId="0" fontId="3" fillId="3" borderId="45" xfId="3" applyFont="1" applyFill="1" applyBorder="1" applyAlignment="1" applyProtection="1">
      <alignment horizontal="justify" vertical="center" wrapText="1"/>
      <protection hidden="1"/>
    </xf>
    <xf numFmtId="9" fontId="3" fillId="3" borderId="32" xfId="2" applyFont="1" applyFill="1" applyBorder="1" applyAlignment="1" applyProtection="1">
      <alignment horizontal="center" vertical="center" wrapText="1"/>
      <protection hidden="1"/>
    </xf>
    <xf numFmtId="15" fontId="3" fillId="3" borderId="32" xfId="3" applyNumberFormat="1" applyFont="1" applyFill="1" applyBorder="1" applyAlignment="1" applyProtection="1">
      <alignment horizontal="center" vertical="center"/>
      <protection hidden="1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/>
    </xf>
    <xf numFmtId="0" fontId="9" fillId="0" borderId="27" xfId="3" applyFont="1" applyBorder="1" applyAlignment="1" applyProtection="1">
      <alignment vertical="center"/>
      <protection hidden="1"/>
    </xf>
    <xf numFmtId="0" fontId="3" fillId="0" borderId="54" xfId="3" applyBorder="1" applyProtection="1">
      <protection hidden="1"/>
    </xf>
    <xf numFmtId="0" fontId="3" fillId="0" borderId="54" xfId="3" applyBorder="1" applyAlignment="1" applyProtection="1">
      <alignment horizontal="center" vertical="center"/>
      <protection hidden="1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0" fillId="0" borderId="0" xfId="0" applyFont="1"/>
    <xf numFmtId="0" fontId="0" fillId="0" borderId="1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/>
    <xf numFmtId="0" fontId="0" fillId="0" borderId="32" xfId="0" applyFont="1" applyBorder="1"/>
    <xf numFmtId="0" fontId="14" fillId="0" borderId="2" xfId="3" applyFont="1" applyBorder="1" applyAlignment="1" applyProtection="1">
      <alignment horizontal="left" vertical="center" wrapText="1"/>
      <protection hidden="1"/>
    </xf>
    <xf numFmtId="0" fontId="14" fillId="0" borderId="2" xfId="3" applyFont="1" applyBorder="1" applyAlignment="1" applyProtection="1">
      <alignment horizontal="center" vertical="center" wrapText="1"/>
      <protection hidden="1"/>
    </xf>
    <xf numFmtId="0" fontId="14" fillId="0" borderId="6" xfId="3" applyFont="1" applyBorder="1" applyAlignment="1" applyProtection="1">
      <alignment horizontal="center" vertical="center" wrapText="1"/>
      <protection hidden="1"/>
    </xf>
    <xf numFmtId="37" fontId="15" fillId="0" borderId="10" xfId="0" applyNumberFormat="1" applyFont="1" applyBorder="1" applyAlignment="1">
      <alignment horizontal="left"/>
    </xf>
    <xf numFmtId="37" fontId="15" fillId="0" borderId="32" xfId="0" applyNumberFormat="1" applyFont="1" applyBorder="1" applyAlignment="1">
      <alignment horizontal="left"/>
    </xf>
    <xf numFmtId="0" fontId="14" fillId="0" borderId="10" xfId="3" applyFont="1" applyBorder="1" applyAlignment="1" applyProtection="1">
      <alignment horizontal="center" vertical="center" wrapText="1"/>
      <protection hidden="1"/>
    </xf>
    <xf numFmtId="37" fontId="15" fillId="0" borderId="6" xfId="0" applyNumberFormat="1" applyFont="1" applyBorder="1" applyAlignment="1">
      <alignment horizontal="center" vertical="center"/>
    </xf>
    <xf numFmtId="37" fontId="15" fillId="0" borderId="15" xfId="0" applyNumberFormat="1" applyFont="1" applyBorder="1" applyAlignment="1">
      <alignment horizontal="center" vertical="center"/>
    </xf>
    <xf numFmtId="37" fontId="15" fillId="0" borderId="57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1" applyFont="1"/>
    <xf numFmtId="0" fontId="7" fillId="2" borderId="7" xfId="3" applyFont="1" applyFill="1" applyBorder="1" applyAlignment="1" applyProtection="1">
      <alignment horizontal="center" vertical="center" wrapText="1"/>
    </xf>
    <xf numFmtId="0" fontId="7" fillId="2" borderId="8" xfId="3" applyFont="1" applyFill="1" applyBorder="1" applyAlignment="1" applyProtection="1">
      <alignment horizontal="center" vertical="center" wrapText="1"/>
    </xf>
    <xf numFmtId="0" fontId="7" fillId="2" borderId="9" xfId="3" applyFont="1" applyFill="1" applyBorder="1" applyAlignment="1" applyProtection="1">
      <alignment horizontal="center" vertical="center" wrapText="1"/>
    </xf>
    <xf numFmtId="0" fontId="7" fillId="2" borderId="16" xfId="3" applyFont="1" applyFill="1" applyBorder="1" applyAlignment="1" applyProtection="1">
      <alignment horizontal="center" vertical="center" wrapText="1"/>
    </xf>
    <xf numFmtId="0" fontId="7" fillId="2" borderId="17" xfId="3" applyFont="1" applyFill="1" applyBorder="1" applyAlignment="1" applyProtection="1">
      <alignment horizontal="center" vertical="center" wrapText="1"/>
    </xf>
    <xf numFmtId="0" fontId="7" fillId="2" borderId="18" xfId="3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9" fontId="8" fillId="0" borderId="20" xfId="4" applyNumberFormat="1" applyFont="1" applyFill="1" applyBorder="1" applyAlignment="1">
      <alignment horizontal="center" vertical="center" wrapText="1"/>
    </xf>
    <xf numFmtId="0" fontId="8" fillId="0" borderId="20" xfId="4" applyFont="1" applyFill="1" applyBorder="1" applyAlignment="1">
      <alignment horizontal="center" vertical="center" wrapText="1"/>
    </xf>
    <xf numFmtId="0" fontId="8" fillId="0" borderId="21" xfId="4" applyFont="1" applyFill="1" applyBorder="1" applyAlignment="1">
      <alignment horizontal="center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8" fillId="0" borderId="23" xfId="4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justify" vertical="center" wrapText="1"/>
    </xf>
    <xf numFmtId="0" fontId="5" fillId="0" borderId="13" xfId="4" applyFont="1" applyFill="1" applyBorder="1" applyAlignment="1">
      <alignment horizontal="justify" vertical="center" wrapText="1"/>
    </xf>
    <xf numFmtId="0" fontId="5" fillId="0" borderId="26" xfId="4" applyFont="1" applyFill="1" applyBorder="1" applyAlignment="1">
      <alignment horizontal="justify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7" fillId="2" borderId="11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12" xfId="4" applyFont="1" applyFill="1" applyBorder="1" applyAlignment="1">
      <alignment horizontal="center" vertical="center" wrapText="1"/>
    </xf>
    <xf numFmtId="0" fontId="7" fillId="2" borderId="13" xfId="4" applyFont="1" applyFill="1" applyBorder="1" applyAlignment="1">
      <alignment horizontal="center" vertical="center" wrapText="1"/>
    </xf>
    <xf numFmtId="0" fontId="7" fillId="2" borderId="14" xfId="4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15" xfId="4" applyFont="1" applyFill="1" applyBorder="1" applyAlignment="1">
      <alignment horizontal="center" vertical="center" wrapText="1"/>
    </xf>
    <xf numFmtId="10" fontId="3" fillId="0" borderId="32" xfId="4" applyNumberFormat="1" applyFont="1" applyFill="1" applyBorder="1" applyAlignment="1" applyProtection="1">
      <alignment horizontal="center" vertical="center" wrapText="1"/>
    </xf>
    <xf numFmtId="0" fontId="3" fillId="0" borderId="32" xfId="4" applyFont="1" applyFill="1" applyBorder="1" applyAlignment="1">
      <alignment horizontal="center" vertical="center" wrapText="1"/>
    </xf>
    <xf numFmtId="49" fontId="3" fillId="0" borderId="32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34" xfId="4" applyFont="1" applyFill="1" applyBorder="1" applyAlignment="1">
      <alignment horizontal="justify" vertical="center" wrapText="1"/>
    </xf>
    <xf numFmtId="0" fontId="5" fillId="0" borderId="35" xfId="4" applyFont="1" applyFill="1" applyBorder="1" applyAlignment="1">
      <alignment horizontal="justify" vertical="center" wrapText="1"/>
    </xf>
    <xf numFmtId="0" fontId="5" fillId="0" borderId="36" xfId="4" applyFont="1" applyFill="1" applyBorder="1" applyAlignment="1">
      <alignment horizontal="justify" vertical="center" wrapText="1"/>
    </xf>
    <xf numFmtId="10" fontId="3" fillId="0" borderId="29" xfId="4" applyNumberFormat="1" applyFont="1" applyFill="1" applyBorder="1" applyAlignment="1" applyProtection="1">
      <alignment horizontal="center" vertical="center" wrapText="1"/>
    </xf>
    <xf numFmtId="0" fontId="3" fillId="0" borderId="29" xfId="4" applyFont="1" applyFill="1" applyBorder="1" applyAlignment="1">
      <alignment horizontal="center" vertical="center" wrapText="1"/>
    </xf>
    <xf numFmtId="49" fontId="3" fillId="0" borderId="29" xfId="4" applyNumberFormat="1" applyFont="1" applyFill="1" applyBorder="1" applyAlignment="1" applyProtection="1">
      <alignment horizontal="center" vertical="center" wrapText="1"/>
      <protection locked="0"/>
    </xf>
    <xf numFmtId="10" fontId="3" fillId="0" borderId="10" xfId="4" applyNumberFormat="1" applyFont="1" applyFill="1" applyBorder="1" applyAlignment="1" applyProtection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7" fillId="2" borderId="37" xfId="4" applyFont="1" applyFill="1" applyBorder="1" applyAlignment="1">
      <alignment horizontal="center" vertical="center" wrapText="1"/>
    </xf>
    <xf numFmtId="0" fontId="7" fillId="2" borderId="28" xfId="4" applyFont="1" applyFill="1" applyBorder="1" applyAlignment="1">
      <alignment horizontal="center" vertical="center" wrapText="1"/>
    </xf>
    <xf numFmtId="0" fontId="7" fillId="2" borderId="38" xfId="4" applyFont="1" applyFill="1" applyBorder="1" applyAlignment="1">
      <alignment horizontal="center" vertical="center" wrapText="1"/>
    </xf>
    <xf numFmtId="0" fontId="7" fillId="2" borderId="29" xfId="4" applyFont="1" applyFill="1" applyBorder="1" applyAlignment="1">
      <alignment horizontal="center" vertical="center" wrapText="1"/>
    </xf>
    <xf numFmtId="0" fontId="7" fillId="2" borderId="39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 vertical="center" wrapText="1"/>
    </xf>
    <xf numFmtId="0" fontId="7" fillId="2" borderId="40" xfId="4" applyFont="1" applyFill="1" applyBorder="1" applyAlignment="1">
      <alignment horizontal="center" vertical="center" wrapText="1"/>
    </xf>
    <xf numFmtId="0" fontId="7" fillId="2" borderId="30" xfId="4" applyFont="1" applyFill="1" applyBorder="1" applyAlignment="1">
      <alignment horizontal="center" vertical="center" wrapText="1"/>
    </xf>
    <xf numFmtId="0" fontId="7" fillId="2" borderId="17" xfId="4" applyFont="1" applyFill="1" applyBorder="1" applyAlignment="1">
      <alignment horizontal="center" vertical="center" wrapText="1"/>
    </xf>
    <xf numFmtId="0" fontId="7" fillId="2" borderId="43" xfId="4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3" applyFont="1" applyFill="1" applyBorder="1" applyAlignment="1" applyProtection="1">
      <alignment horizontal="center" vertical="center" wrapText="1"/>
      <protection hidden="1"/>
    </xf>
    <xf numFmtId="0" fontId="8" fillId="2" borderId="17" xfId="3" applyFont="1" applyFill="1" applyBorder="1" applyAlignment="1" applyProtection="1">
      <alignment horizontal="center" vertical="center" wrapText="1"/>
      <protection hidden="1"/>
    </xf>
    <xf numFmtId="10" fontId="3" fillId="0" borderId="29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0" fontId="3" fillId="0" borderId="25" xfId="3" applyBorder="1" applyAlignment="1" applyProtection="1">
      <alignment horizontal="justify" wrapText="1"/>
      <protection hidden="1"/>
    </xf>
    <xf numFmtId="0" fontId="3" fillId="0" borderId="13" xfId="3" applyBorder="1" applyAlignment="1" applyProtection="1">
      <alignment horizontal="justify" wrapText="1"/>
      <protection hidden="1"/>
    </xf>
    <xf numFmtId="0" fontId="3" fillId="0" borderId="26" xfId="3" applyBorder="1" applyAlignment="1" applyProtection="1">
      <alignment horizontal="justify" wrapText="1"/>
      <protection hidden="1"/>
    </xf>
    <xf numFmtId="0" fontId="8" fillId="2" borderId="41" xfId="3" applyFont="1" applyFill="1" applyBorder="1" applyAlignment="1" applyProtection="1">
      <alignment horizontal="center" vertical="center"/>
      <protection hidden="1"/>
    </xf>
    <xf numFmtId="0" fontId="8" fillId="2" borderId="4" xfId="3" applyFont="1" applyFill="1" applyBorder="1" applyAlignment="1" applyProtection="1">
      <alignment horizontal="center" vertical="center"/>
      <protection hidden="1"/>
    </xf>
    <xf numFmtId="0" fontId="8" fillId="2" borderId="42" xfId="3" applyFont="1" applyFill="1" applyBorder="1" applyAlignment="1" applyProtection="1">
      <alignment horizontal="center" vertical="center"/>
      <protection hidden="1"/>
    </xf>
    <xf numFmtId="0" fontId="8" fillId="2" borderId="25" xfId="3" applyFont="1" applyFill="1" applyBorder="1" applyAlignment="1" applyProtection="1">
      <alignment horizontal="center" vertical="center"/>
      <protection hidden="1"/>
    </xf>
    <xf numFmtId="0" fontId="8" fillId="2" borderId="13" xfId="3" applyFont="1" applyFill="1" applyBorder="1" applyAlignment="1" applyProtection="1">
      <alignment horizontal="center" vertical="center"/>
      <protection hidden="1"/>
    </xf>
    <xf numFmtId="0" fontId="8" fillId="2" borderId="26" xfId="3" applyFont="1" applyFill="1" applyBorder="1" applyAlignment="1" applyProtection="1">
      <alignment horizontal="center" vertical="center"/>
      <protection hidden="1"/>
    </xf>
    <xf numFmtId="9" fontId="7" fillId="0" borderId="21" xfId="4" applyNumberFormat="1" applyFont="1" applyFill="1" applyBorder="1" applyAlignment="1">
      <alignment horizontal="center" vertical="center" wrapText="1"/>
    </xf>
    <xf numFmtId="9" fontId="7" fillId="0" borderId="23" xfId="4" applyNumberFormat="1" applyFont="1" applyFill="1" applyBorder="1" applyAlignment="1">
      <alignment horizontal="center" vertical="center" wrapText="1"/>
    </xf>
    <xf numFmtId="0" fontId="7" fillId="0" borderId="21" xfId="4" applyFont="1" applyFill="1" applyBorder="1" applyAlignment="1">
      <alignment horizontal="center" vertical="center" wrapText="1"/>
    </xf>
    <xf numFmtId="0" fontId="7" fillId="0" borderId="23" xfId="4" applyFont="1" applyFill="1" applyBorder="1" applyAlignment="1">
      <alignment horizontal="center" vertical="center" wrapText="1"/>
    </xf>
    <xf numFmtId="49" fontId="3" fillId="0" borderId="29" xfId="4" applyNumberFormat="1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/>
      <protection hidden="1"/>
    </xf>
    <xf numFmtId="0" fontId="3" fillId="0" borderId="34" xfId="3" applyFont="1" applyFill="1" applyBorder="1" applyAlignment="1" applyProtection="1">
      <alignment horizontal="center" vertical="center" wrapText="1"/>
      <protection hidden="1"/>
    </xf>
    <xf numFmtId="0" fontId="3" fillId="0" borderId="45" xfId="3" applyFont="1" applyFill="1" applyBorder="1" applyAlignment="1" applyProtection="1">
      <alignment horizontal="center" vertical="center" wrapText="1"/>
      <protection hidden="1"/>
    </xf>
    <xf numFmtId="0" fontId="3" fillId="0" borderId="33" xfId="3" applyFont="1" applyFill="1" applyBorder="1" applyAlignment="1" applyProtection="1">
      <alignment horizontal="center" vertical="center"/>
      <protection hidden="1"/>
    </xf>
    <xf numFmtId="0" fontId="3" fillId="0" borderId="45" xfId="3" applyFont="1" applyFill="1" applyBorder="1" applyAlignment="1" applyProtection="1">
      <alignment horizontal="center" vertical="center"/>
      <protection hidden="1"/>
    </xf>
    <xf numFmtId="0" fontId="3" fillId="0" borderId="12" xfId="3" applyFont="1" applyFill="1" applyBorder="1" applyAlignment="1" applyProtection="1">
      <alignment horizontal="justify" vertical="center" wrapText="1"/>
      <protection hidden="1"/>
    </xf>
    <xf numFmtId="0" fontId="3" fillId="0" borderId="13" xfId="3" applyFont="1" applyFill="1" applyBorder="1" applyAlignment="1" applyProtection="1">
      <alignment horizontal="justify" vertical="center" wrapText="1"/>
      <protection hidden="1"/>
    </xf>
    <xf numFmtId="0" fontId="3" fillId="0" borderId="14" xfId="3" applyFont="1" applyFill="1" applyBorder="1" applyAlignment="1" applyProtection="1">
      <alignment horizontal="justify" vertical="center" wrapText="1"/>
      <protection hidden="1"/>
    </xf>
    <xf numFmtId="9" fontId="5" fillId="0" borderId="33" xfId="4" applyNumberFormat="1" applyFont="1" applyFill="1" applyBorder="1" applyAlignment="1">
      <alignment horizontal="justify" vertical="center" wrapText="1"/>
    </xf>
    <xf numFmtId="9" fontId="5" fillId="0" borderId="35" xfId="4" applyNumberFormat="1" applyFont="1" applyFill="1" applyBorder="1" applyAlignment="1">
      <alignment horizontal="justify" vertical="center" wrapText="1"/>
    </xf>
    <xf numFmtId="9" fontId="5" fillId="0" borderId="36" xfId="4" applyNumberFormat="1" applyFont="1" applyFill="1" applyBorder="1" applyAlignment="1">
      <alignment horizontal="justify" vertical="center" wrapText="1"/>
    </xf>
    <xf numFmtId="10" fontId="3" fillId="0" borderId="32" xfId="4" applyNumberFormat="1" applyFont="1" applyFill="1" applyBorder="1" applyAlignment="1">
      <alignment horizontal="center" vertical="center" wrapText="1"/>
    </xf>
    <xf numFmtId="49" fontId="3" fillId="0" borderId="32" xfId="4" applyNumberFormat="1" applyFont="1" applyFill="1" applyBorder="1" applyAlignment="1">
      <alignment horizontal="center" vertical="center" wrapText="1"/>
    </xf>
    <xf numFmtId="0" fontId="3" fillId="0" borderId="34" xfId="3" applyBorder="1" applyAlignment="1" applyProtection="1">
      <alignment horizontal="justify" wrapText="1"/>
      <protection hidden="1"/>
    </xf>
    <xf numFmtId="0" fontId="3" fillId="0" borderId="35" xfId="3" applyBorder="1" applyAlignment="1" applyProtection="1">
      <alignment horizontal="justify" wrapText="1"/>
      <protection hidden="1"/>
    </xf>
    <xf numFmtId="0" fontId="3" fillId="0" borderId="36" xfId="3" applyBorder="1" applyAlignment="1" applyProtection="1">
      <alignment horizontal="justify" wrapText="1"/>
      <protection hidden="1"/>
    </xf>
    <xf numFmtId="0" fontId="8" fillId="2" borderId="41" xfId="3" applyFont="1" applyFill="1" applyBorder="1" applyAlignment="1" applyProtection="1">
      <alignment horizontal="center" vertical="center" wrapText="1"/>
      <protection hidden="1"/>
    </xf>
    <xf numFmtId="0" fontId="8" fillId="2" borderId="5" xfId="3" applyFont="1" applyFill="1" applyBorder="1" applyAlignment="1" applyProtection="1">
      <alignment horizontal="center" vertical="center" wrapText="1"/>
      <protection hidden="1"/>
    </xf>
    <xf numFmtId="0" fontId="8" fillId="2" borderId="3" xfId="3" applyFont="1" applyFill="1" applyBorder="1" applyAlignment="1" applyProtection="1">
      <alignment horizontal="center" vertical="center" wrapText="1"/>
      <protection hidden="1"/>
    </xf>
    <xf numFmtId="0" fontId="8" fillId="2" borderId="5" xfId="3" applyFont="1" applyFill="1" applyBorder="1" applyAlignment="1" applyProtection="1">
      <alignment horizontal="center" vertical="center"/>
      <protection hidden="1"/>
    </xf>
    <xf numFmtId="0" fontId="8" fillId="2" borderId="7" xfId="3" applyFont="1" applyFill="1" applyBorder="1" applyAlignment="1" applyProtection="1">
      <alignment horizontal="center" vertical="center" wrapText="1"/>
      <protection hidden="1"/>
    </xf>
    <xf numFmtId="0" fontId="8" fillId="2" borderId="40" xfId="3" applyFont="1" applyFill="1" applyBorder="1" applyAlignment="1" applyProtection="1">
      <alignment horizontal="center" vertical="center" wrapText="1"/>
      <protection hidden="1"/>
    </xf>
    <xf numFmtId="0" fontId="8" fillId="2" borderId="39" xfId="3" applyFont="1" applyFill="1" applyBorder="1" applyAlignment="1" applyProtection="1">
      <alignment horizontal="center" vertical="center" wrapText="1"/>
      <protection hidden="1"/>
    </xf>
    <xf numFmtId="0" fontId="8" fillId="2" borderId="39" xfId="3" applyFont="1" applyFill="1" applyBorder="1" applyAlignment="1" applyProtection="1">
      <alignment horizontal="center" vertical="center"/>
      <protection hidden="1"/>
    </xf>
    <xf numFmtId="0" fontId="8" fillId="2" borderId="8" xfId="3" applyFont="1" applyFill="1" applyBorder="1" applyAlignment="1" applyProtection="1">
      <alignment horizontal="center" vertical="center"/>
      <protection hidden="1"/>
    </xf>
    <xf numFmtId="0" fontId="8" fillId="2" borderId="40" xfId="3" applyFont="1" applyFill="1" applyBorder="1" applyAlignment="1" applyProtection="1">
      <alignment horizontal="center" vertical="center"/>
      <protection hidden="1"/>
    </xf>
    <xf numFmtId="0" fontId="8" fillId="2" borderId="9" xfId="3" applyFont="1" applyFill="1" applyBorder="1" applyAlignment="1" applyProtection="1">
      <alignment horizontal="center" vertical="center"/>
      <protection hidden="1"/>
    </xf>
    <xf numFmtId="0" fontId="3" fillId="0" borderId="1" xfId="3" applyFont="1" applyFill="1" applyBorder="1" applyAlignment="1" applyProtection="1">
      <alignment horizontal="left" vertical="center"/>
      <protection hidden="1"/>
    </xf>
    <xf numFmtId="0" fontId="3" fillId="0" borderId="2" xfId="3" applyFont="1" applyFill="1" applyBorder="1" applyAlignment="1" applyProtection="1">
      <alignment horizontal="left" vertical="center"/>
      <protection hidden="1"/>
    </xf>
    <xf numFmtId="0" fontId="3" fillId="0" borderId="2" xfId="3" applyFont="1" applyFill="1" applyBorder="1" applyAlignment="1" applyProtection="1">
      <alignment horizontal="center" vertical="center"/>
      <protection hidden="1"/>
    </xf>
    <xf numFmtId="0" fontId="10" fillId="0" borderId="2" xfId="4" applyFont="1" applyBorder="1" applyAlignment="1">
      <alignment horizontal="left" vertical="center" wrapText="1"/>
    </xf>
    <xf numFmtId="0" fontId="9" fillId="0" borderId="2" xfId="3" applyFont="1" applyBorder="1" applyAlignment="1" applyProtection="1">
      <alignment horizontal="center" vertical="center"/>
      <protection hidden="1"/>
    </xf>
    <xf numFmtId="0" fontId="9" fillId="0" borderId="10" xfId="3" applyFont="1" applyBorder="1" applyAlignment="1" applyProtection="1">
      <alignment horizontal="center" vertical="center"/>
      <protection hidden="1"/>
    </xf>
    <xf numFmtId="0" fontId="9" fillId="0" borderId="32" xfId="3" applyFont="1" applyBorder="1" applyAlignment="1" applyProtection="1">
      <alignment horizontal="center" vertical="center"/>
      <protection hidden="1"/>
    </xf>
    <xf numFmtId="0" fontId="3" fillId="0" borderId="10" xfId="3" applyFont="1" applyFill="1" applyBorder="1" applyAlignment="1" applyProtection="1">
      <alignment horizontal="center" vertical="center"/>
      <protection hidden="1"/>
    </xf>
    <xf numFmtId="0" fontId="10" fillId="0" borderId="10" xfId="4" applyFont="1" applyBorder="1" applyAlignment="1">
      <alignment horizontal="left" vertical="center" wrapText="1"/>
    </xf>
    <xf numFmtId="9" fontId="5" fillId="3" borderId="10" xfId="4" applyNumberFormat="1" applyFont="1" applyFill="1" applyBorder="1" applyAlignment="1">
      <alignment horizontal="justify" vertical="center" wrapText="1"/>
    </xf>
    <xf numFmtId="9" fontId="5" fillId="3" borderId="15" xfId="4" applyNumberFormat="1" applyFont="1" applyFill="1" applyBorder="1" applyAlignment="1">
      <alignment horizontal="justify" vertical="center" wrapText="1"/>
    </xf>
    <xf numFmtId="0" fontId="3" fillId="3" borderId="31" xfId="3" applyFont="1" applyFill="1" applyBorder="1" applyAlignment="1" applyProtection="1">
      <alignment horizontal="left" vertical="center"/>
      <protection hidden="1"/>
    </xf>
    <xf numFmtId="0" fontId="3" fillId="3" borderId="32" xfId="3" applyFont="1" applyFill="1" applyBorder="1" applyAlignment="1" applyProtection="1">
      <alignment horizontal="left" vertical="center"/>
      <protection hidden="1"/>
    </xf>
    <xf numFmtId="0" fontId="3" fillId="0" borderId="32" xfId="3" applyFont="1" applyFill="1" applyBorder="1" applyAlignment="1" applyProtection="1">
      <alignment horizontal="center" vertical="center"/>
      <protection hidden="1"/>
    </xf>
    <xf numFmtId="0" fontId="10" fillId="0" borderId="32" xfId="4" applyFont="1" applyBorder="1" applyAlignment="1">
      <alignment horizontal="left" vertical="center" wrapText="1"/>
    </xf>
    <xf numFmtId="9" fontId="5" fillId="0" borderId="2" xfId="4" applyNumberFormat="1" applyFont="1" applyFill="1" applyBorder="1" applyAlignment="1">
      <alignment horizontal="justify" vertical="center" wrapText="1"/>
    </xf>
    <xf numFmtId="9" fontId="5" fillId="0" borderId="6" xfId="4" applyNumberFormat="1" applyFont="1" applyFill="1" applyBorder="1" applyAlignment="1">
      <alignment horizontal="justify" vertical="center" wrapText="1"/>
    </xf>
    <xf numFmtId="0" fontId="3" fillId="0" borderId="11" xfId="3" applyFont="1" applyFill="1" applyBorder="1" applyAlignment="1" applyProtection="1">
      <alignment horizontal="left" vertical="center"/>
      <protection hidden="1"/>
    </xf>
    <xf numFmtId="0" fontId="3" fillId="0" borderId="10" xfId="3" applyFont="1" applyFill="1" applyBorder="1" applyAlignment="1" applyProtection="1">
      <alignment horizontal="left" vertical="center"/>
      <protection hidden="1"/>
    </xf>
    <xf numFmtId="9" fontId="5" fillId="0" borderId="10" xfId="4" applyNumberFormat="1" applyFont="1" applyFill="1" applyBorder="1" applyAlignment="1">
      <alignment horizontal="justify" vertical="center" wrapText="1"/>
    </xf>
    <xf numFmtId="9" fontId="5" fillId="0" borderId="15" xfId="4" applyNumberFormat="1" applyFont="1" applyFill="1" applyBorder="1" applyAlignment="1">
      <alignment horizontal="justify" vertical="center" wrapText="1"/>
    </xf>
    <xf numFmtId="0" fontId="3" fillId="3" borderId="11" xfId="3" applyFont="1" applyFill="1" applyBorder="1" applyAlignment="1" applyProtection="1">
      <alignment horizontal="left" vertical="center"/>
      <protection hidden="1"/>
    </xf>
    <xf numFmtId="0" fontId="3" fillId="3" borderId="10" xfId="3" applyFont="1" applyFill="1" applyBorder="1" applyAlignment="1" applyProtection="1">
      <alignment horizontal="left" vertical="center"/>
      <protection hidden="1"/>
    </xf>
    <xf numFmtId="0" fontId="7" fillId="2" borderId="39" xfId="3" applyFont="1" applyFill="1" applyBorder="1" applyAlignment="1" applyProtection="1">
      <alignment horizontal="center" vertical="center" wrapText="1"/>
      <protection hidden="1"/>
    </xf>
    <xf numFmtId="0" fontId="7" fillId="2" borderId="47" xfId="3" applyFont="1" applyFill="1" applyBorder="1" applyAlignment="1" applyProtection="1">
      <alignment horizontal="center" vertical="center" wrapText="1"/>
      <protection hidden="1"/>
    </xf>
    <xf numFmtId="0" fontId="7" fillId="2" borderId="8" xfId="3" applyFont="1" applyFill="1" applyBorder="1" applyAlignment="1" applyProtection="1">
      <alignment horizontal="center" vertical="center" wrapText="1"/>
      <protection hidden="1"/>
    </xf>
    <xf numFmtId="0" fontId="7" fillId="2" borderId="9" xfId="3" applyFont="1" applyFill="1" applyBorder="1" applyAlignment="1" applyProtection="1">
      <alignment horizontal="center" vertical="center" wrapText="1"/>
      <protection hidden="1"/>
    </xf>
    <xf numFmtId="0" fontId="7" fillId="2" borderId="0" xfId="3" applyFont="1" applyFill="1" applyBorder="1" applyAlignment="1" applyProtection="1">
      <alignment horizontal="center" vertical="center" wrapText="1"/>
      <protection hidden="1"/>
    </xf>
    <xf numFmtId="0" fontId="7" fillId="2" borderId="49" xfId="3" applyFont="1" applyFill="1" applyBorder="1" applyAlignment="1" applyProtection="1">
      <alignment horizontal="center" vertical="center" wrapText="1"/>
      <protection hidden="1"/>
    </xf>
    <xf numFmtId="0" fontId="3" fillId="3" borderId="1" xfId="3" applyFont="1" applyFill="1" applyBorder="1" applyAlignment="1" applyProtection="1">
      <alignment horizontal="left" vertical="center"/>
      <protection hidden="1"/>
    </xf>
    <xf numFmtId="0" fontId="3" fillId="3" borderId="2" xfId="3" applyFont="1" applyFill="1" applyBorder="1" applyAlignment="1" applyProtection="1">
      <alignment horizontal="left" vertical="center"/>
      <protection hidden="1"/>
    </xf>
    <xf numFmtId="0" fontId="3" fillId="3" borderId="2" xfId="3" applyFont="1" applyFill="1" applyBorder="1" applyAlignment="1" applyProtection="1">
      <alignment horizontal="center" vertical="center"/>
      <protection hidden="1"/>
    </xf>
    <xf numFmtId="0" fontId="8" fillId="3" borderId="2" xfId="3" applyFont="1" applyFill="1" applyBorder="1" applyAlignment="1" applyProtection="1">
      <alignment horizontal="center" vertical="center"/>
      <protection hidden="1"/>
    </xf>
    <xf numFmtId="4" fontId="3" fillId="0" borderId="2" xfId="3" applyNumberFormat="1" applyFill="1" applyBorder="1" applyAlignment="1" applyProtection="1">
      <alignment horizontal="center"/>
      <protection hidden="1"/>
    </xf>
    <xf numFmtId="4" fontId="3" fillId="0" borderId="6" xfId="3" applyNumberFormat="1" applyFill="1" applyBorder="1" applyAlignment="1" applyProtection="1">
      <alignment horizontal="center"/>
      <protection hidden="1"/>
    </xf>
    <xf numFmtId="0" fontId="8" fillId="2" borderId="2" xfId="3" applyFont="1" applyFill="1" applyBorder="1" applyAlignment="1" applyProtection="1">
      <alignment horizontal="center" vertical="center" wrapText="1"/>
      <protection hidden="1"/>
    </xf>
    <xf numFmtId="0" fontId="8" fillId="2" borderId="10" xfId="3" applyFont="1" applyFill="1" applyBorder="1" applyAlignment="1" applyProtection="1">
      <alignment horizontal="center" vertical="center" wrapText="1"/>
      <protection hidden="1"/>
    </xf>
    <xf numFmtId="0" fontId="8" fillId="2" borderId="27" xfId="3" applyFont="1" applyFill="1" applyBorder="1" applyAlignment="1" applyProtection="1">
      <alignment horizontal="center" vertical="center" wrapText="1"/>
      <protection hidden="1"/>
    </xf>
    <xf numFmtId="0" fontId="8" fillId="2" borderId="47" xfId="3" applyFont="1" applyFill="1" applyBorder="1" applyAlignment="1" applyProtection="1">
      <alignment horizontal="center" vertical="center" wrapText="1"/>
      <protection hidden="1"/>
    </xf>
    <xf numFmtId="0" fontId="8" fillId="2" borderId="48" xfId="3" applyFont="1" applyFill="1" applyBorder="1" applyAlignment="1" applyProtection="1">
      <alignment horizontal="center" vertical="center" wrapText="1"/>
      <protection hidden="1"/>
    </xf>
    <xf numFmtId="0" fontId="8" fillId="2" borderId="0" xfId="3" applyFont="1" applyFill="1" applyBorder="1" applyAlignment="1" applyProtection="1">
      <alignment horizontal="center" vertical="center" wrapText="1"/>
      <protection hidden="1"/>
    </xf>
    <xf numFmtId="0" fontId="8" fillId="2" borderId="1" xfId="3" applyFont="1" applyFill="1" applyBorder="1" applyAlignment="1" applyProtection="1">
      <alignment horizontal="center" vertical="center" wrapText="1"/>
      <protection hidden="1"/>
    </xf>
    <xf numFmtId="0" fontId="8" fillId="2" borderId="11" xfId="3" applyFont="1" applyFill="1" applyBorder="1" applyAlignment="1" applyProtection="1">
      <alignment horizontal="center" vertical="center" wrapText="1"/>
      <protection hidden="1"/>
    </xf>
    <xf numFmtId="0" fontId="8" fillId="2" borderId="58" xfId="3" applyFont="1" applyFill="1" applyBorder="1" applyAlignment="1" applyProtection="1">
      <alignment horizontal="center" vertical="center" wrapText="1"/>
      <protection hidden="1"/>
    </xf>
    <xf numFmtId="0" fontId="8" fillId="2" borderId="2" xfId="3" applyFont="1" applyFill="1" applyBorder="1" applyAlignment="1" applyProtection="1">
      <alignment horizontal="center" vertical="center"/>
      <protection hidden="1"/>
    </xf>
    <xf numFmtId="0" fontId="8" fillId="2" borderId="10" xfId="3" applyFont="1" applyFill="1" applyBorder="1" applyAlignment="1" applyProtection="1">
      <alignment horizontal="center" vertical="center"/>
      <protection hidden="1"/>
    </xf>
    <xf numFmtId="0" fontId="8" fillId="2" borderId="27" xfId="3" applyFont="1" applyFill="1" applyBorder="1" applyAlignment="1" applyProtection="1">
      <alignment horizontal="center" vertical="center"/>
      <protection hidden="1"/>
    </xf>
    <xf numFmtId="0" fontId="3" fillId="3" borderId="32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" vertical="center"/>
      <protection hidden="1"/>
    </xf>
    <xf numFmtId="4" fontId="3" fillId="0" borderId="32" xfId="3" applyNumberFormat="1" applyFill="1" applyBorder="1" applyAlignment="1" applyProtection="1">
      <alignment horizontal="center"/>
      <protection hidden="1"/>
    </xf>
    <xf numFmtId="4" fontId="3" fillId="0" borderId="57" xfId="3" applyNumberFormat="1" applyFill="1" applyBorder="1" applyAlignment="1" applyProtection="1">
      <alignment horizontal="center"/>
      <protection hidden="1"/>
    </xf>
    <xf numFmtId="0" fontId="3" fillId="3" borderId="10" xfId="3" applyFont="1" applyFill="1" applyBorder="1" applyAlignment="1" applyProtection="1">
      <alignment horizontal="center" vertical="center"/>
      <protection hidden="1"/>
    </xf>
    <xf numFmtId="0" fontId="8" fillId="3" borderId="10" xfId="3" applyFont="1" applyFill="1" applyBorder="1" applyAlignment="1" applyProtection="1">
      <alignment horizontal="center" vertical="center"/>
      <protection hidden="1"/>
    </xf>
    <xf numFmtId="4" fontId="3" fillId="3" borderId="10" xfId="3" applyNumberFormat="1" applyFill="1" applyBorder="1" applyAlignment="1" applyProtection="1">
      <alignment horizontal="center" vertical="center" wrapText="1"/>
      <protection hidden="1"/>
    </xf>
    <xf numFmtId="4" fontId="3" fillId="3" borderId="15" xfId="3" applyNumberFormat="1" applyFill="1" applyBorder="1" applyAlignment="1" applyProtection="1">
      <alignment horizontal="center" vertical="center" wrapText="1"/>
      <protection hidden="1"/>
    </xf>
    <xf numFmtId="4" fontId="8" fillId="0" borderId="60" xfId="3" applyNumberFormat="1" applyFont="1" applyBorder="1" applyAlignment="1" applyProtection="1">
      <alignment horizontal="center"/>
      <protection hidden="1"/>
    </xf>
    <xf numFmtId="4" fontId="8" fillId="0" borderId="53" xfId="3" applyNumberFormat="1" applyFont="1" applyBorder="1" applyAlignment="1" applyProtection="1">
      <alignment horizontal="center"/>
      <protection hidden="1"/>
    </xf>
    <xf numFmtId="0" fontId="8" fillId="2" borderId="38" xfId="3" applyFont="1" applyFill="1" applyBorder="1" applyAlignment="1" applyProtection="1">
      <alignment horizontal="center" vertical="center" wrapText="1"/>
      <protection hidden="1"/>
    </xf>
    <xf numFmtId="0" fontId="8" fillId="2" borderId="29" xfId="3" applyFont="1" applyFill="1" applyBorder="1" applyAlignment="1" applyProtection="1">
      <alignment horizontal="center" vertical="center" wrapText="1"/>
      <protection hidden="1"/>
    </xf>
    <xf numFmtId="0" fontId="3" fillId="4" borderId="31" xfId="3" applyFont="1" applyFill="1" applyBorder="1" applyAlignment="1" applyProtection="1">
      <alignment horizontal="left" vertical="center"/>
      <protection hidden="1"/>
    </xf>
    <xf numFmtId="0" fontId="3" fillId="4" borderId="32" xfId="3" applyFont="1" applyFill="1" applyBorder="1" applyAlignment="1" applyProtection="1">
      <alignment horizontal="left" vertical="center"/>
      <protection hidden="1"/>
    </xf>
    <xf numFmtId="0" fontId="3" fillId="4" borderId="32" xfId="3" applyFont="1" applyFill="1" applyBorder="1" applyAlignment="1" applyProtection="1">
      <alignment horizontal="center" vertical="center"/>
      <protection hidden="1"/>
    </xf>
    <xf numFmtId="0" fontId="10" fillId="4" borderId="32" xfId="4" applyFont="1" applyFill="1" applyBorder="1" applyAlignment="1">
      <alignment horizontal="left" vertical="center" wrapText="1"/>
    </xf>
    <xf numFmtId="0" fontId="8" fillId="4" borderId="32" xfId="3" applyFont="1" applyFill="1" applyBorder="1" applyAlignment="1" applyProtection="1">
      <alignment horizontal="center" vertical="center"/>
      <protection hidden="1"/>
    </xf>
    <xf numFmtId="4" fontId="3" fillId="4" borderId="32" xfId="3" applyNumberFormat="1" applyFill="1" applyBorder="1" applyAlignment="1" applyProtection="1">
      <alignment horizontal="center" vertical="center" wrapText="1"/>
      <protection hidden="1"/>
    </xf>
    <xf numFmtId="4" fontId="3" fillId="4" borderId="57" xfId="3" applyNumberFormat="1" applyFill="1" applyBorder="1" applyAlignment="1" applyProtection="1">
      <alignment horizontal="center" vertical="center" wrapText="1"/>
      <protection hidden="1"/>
    </xf>
    <xf numFmtId="4" fontId="3" fillId="3" borderId="10" xfId="3" applyNumberFormat="1" applyFill="1" applyBorder="1" applyAlignment="1" applyProtection="1">
      <alignment horizontal="center" vertical="center"/>
      <protection hidden="1"/>
    </xf>
    <xf numFmtId="4" fontId="3" fillId="3" borderId="15" xfId="3" applyNumberFormat="1" applyFill="1" applyBorder="1" applyAlignment="1" applyProtection="1">
      <alignment horizontal="center" vertical="center"/>
      <protection hidden="1"/>
    </xf>
    <xf numFmtId="10" fontId="3" fillId="0" borderId="10" xfId="4" applyNumberFormat="1" applyFont="1" applyFill="1" applyBorder="1" applyAlignment="1">
      <alignment horizontal="center" vertical="center" wrapText="1"/>
    </xf>
    <xf numFmtId="0" fontId="3" fillId="0" borderId="33" xfId="3" applyFont="1" applyFill="1" applyBorder="1" applyAlignment="1" applyProtection="1">
      <alignment horizontal="justify" vertical="center" wrapText="1"/>
      <protection hidden="1"/>
    </xf>
    <xf numFmtId="0" fontId="3" fillId="0" borderId="35" xfId="3" applyFont="1" applyFill="1" applyBorder="1" applyAlignment="1" applyProtection="1">
      <alignment horizontal="justify" vertical="center" wrapText="1"/>
      <protection hidden="1"/>
    </xf>
    <xf numFmtId="0" fontId="3" fillId="0" borderId="45" xfId="3" applyFont="1" applyFill="1" applyBorder="1" applyAlignment="1" applyProtection="1">
      <alignment horizontal="justify" vertical="center" wrapText="1"/>
      <protection hidden="1"/>
    </xf>
    <xf numFmtId="9" fontId="5" fillId="0" borderId="12" xfId="4" applyNumberFormat="1" applyFont="1" applyFill="1" applyBorder="1" applyAlignment="1">
      <alignment horizontal="justify" vertical="center" wrapText="1"/>
    </xf>
    <xf numFmtId="9" fontId="5" fillId="0" borderId="13" xfId="4" applyNumberFormat="1" applyFont="1" applyFill="1" applyBorder="1" applyAlignment="1">
      <alignment horizontal="justify" vertical="center" wrapText="1"/>
    </xf>
    <xf numFmtId="9" fontId="5" fillId="0" borderId="26" xfId="4" applyNumberFormat="1" applyFont="1" applyFill="1" applyBorder="1" applyAlignment="1">
      <alignment horizontal="justify" vertical="center" wrapText="1"/>
    </xf>
    <xf numFmtId="0" fontId="3" fillId="0" borderId="25" xfId="3" applyFont="1" applyFill="1" applyBorder="1" applyAlignment="1" applyProtection="1">
      <alignment horizontal="center" vertical="center" wrapText="1"/>
      <protection hidden="1"/>
    </xf>
    <xf numFmtId="0" fontId="3" fillId="0" borderId="14" xfId="3" applyFont="1" applyFill="1" applyBorder="1" applyAlignment="1" applyProtection="1">
      <alignment horizontal="center" vertical="center" wrapText="1"/>
      <protection hidden="1"/>
    </xf>
    <xf numFmtId="0" fontId="3" fillId="0" borderId="12" xfId="3" applyFont="1" applyFill="1" applyBorder="1" applyAlignment="1" applyProtection="1">
      <alignment horizontal="center" vertical="center"/>
      <protection hidden="1"/>
    </xf>
    <xf numFmtId="0" fontId="3" fillId="0" borderId="14" xfId="3" applyFont="1" applyFill="1" applyBorder="1" applyAlignment="1" applyProtection="1">
      <alignment horizontal="center" vertical="center"/>
      <protection hidden="1"/>
    </xf>
    <xf numFmtId="9" fontId="5" fillId="0" borderId="13" xfId="4" applyNumberFormat="1" applyFont="1" applyFill="1" applyBorder="1" applyAlignment="1">
      <alignment horizontal="center" vertical="center" wrapText="1"/>
    </xf>
    <xf numFmtId="9" fontId="5" fillId="0" borderId="26" xfId="4" applyNumberFormat="1" applyFont="1" applyFill="1" applyBorder="1" applyAlignment="1">
      <alignment horizontal="center" vertical="center" wrapText="1"/>
    </xf>
    <xf numFmtId="0" fontId="3" fillId="0" borderId="34" xfId="3" applyFont="1" applyFill="1" applyBorder="1" applyAlignment="1" applyProtection="1">
      <alignment horizontal="left" vertical="center"/>
      <protection hidden="1"/>
    </xf>
    <xf numFmtId="0" fontId="3" fillId="0" borderId="45" xfId="3" applyFont="1" applyFill="1" applyBorder="1" applyAlignment="1" applyProtection="1">
      <alignment horizontal="left" vertical="center"/>
      <protection hidden="1"/>
    </xf>
    <xf numFmtId="9" fontId="5" fillId="0" borderId="35" xfId="4" applyNumberFormat="1" applyFont="1" applyFill="1" applyBorder="1" applyAlignment="1">
      <alignment horizontal="center" vertical="center" wrapText="1"/>
    </xf>
    <xf numFmtId="9" fontId="5" fillId="0" borderId="36" xfId="4" applyNumberFormat="1" applyFont="1" applyFill="1" applyBorder="1" applyAlignment="1">
      <alignment horizontal="center" vertical="center" wrapText="1"/>
    </xf>
    <xf numFmtId="0" fontId="9" fillId="0" borderId="27" xfId="3" applyFont="1" applyBorder="1" applyAlignment="1" applyProtection="1">
      <alignment horizontal="center" vertical="center"/>
      <protection hidden="1"/>
    </xf>
    <xf numFmtId="0" fontId="9" fillId="0" borderId="46" xfId="3" applyFont="1" applyBorder="1" applyAlignment="1" applyProtection="1">
      <alignment horizontal="center" vertical="center"/>
      <protection hidden="1"/>
    </xf>
    <xf numFmtId="0" fontId="9" fillId="0" borderId="62" xfId="3" applyFont="1" applyBorder="1" applyAlignment="1" applyProtection="1">
      <alignment horizontal="center" vertical="center"/>
      <protection hidden="1"/>
    </xf>
    <xf numFmtId="9" fontId="5" fillId="3" borderId="13" xfId="4" applyNumberFormat="1" applyFont="1" applyFill="1" applyBorder="1" applyAlignment="1">
      <alignment horizontal="center" vertical="center" wrapText="1"/>
    </xf>
    <xf numFmtId="9" fontId="5" fillId="3" borderId="26" xfId="4" applyNumberFormat="1" applyFont="1" applyFill="1" applyBorder="1" applyAlignment="1">
      <alignment horizontal="center" vertical="center" wrapText="1"/>
    </xf>
    <xf numFmtId="0" fontId="3" fillId="0" borderId="25" xfId="3" applyFont="1" applyFill="1" applyBorder="1" applyAlignment="1" applyProtection="1">
      <alignment horizontal="left" vertical="center"/>
      <protection hidden="1"/>
    </xf>
    <xf numFmtId="0" fontId="3" fillId="0" borderId="14" xfId="3" applyFont="1" applyFill="1" applyBorder="1" applyAlignment="1" applyProtection="1">
      <alignment horizontal="left" vertical="center"/>
      <protection hidden="1"/>
    </xf>
    <xf numFmtId="0" fontId="3" fillId="3" borderId="25" xfId="3" applyFont="1" applyFill="1" applyBorder="1" applyAlignment="1" applyProtection="1">
      <alignment horizontal="left" vertical="center"/>
      <protection hidden="1"/>
    </xf>
    <xf numFmtId="0" fontId="3" fillId="3" borderId="14" xfId="3" applyFont="1" applyFill="1" applyBorder="1" applyAlignment="1" applyProtection="1">
      <alignment horizontal="left" vertical="center"/>
      <protection hidden="1"/>
    </xf>
    <xf numFmtId="0" fontId="3" fillId="3" borderId="12" xfId="3" applyFont="1" applyFill="1" applyBorder="1" applyAlignment="1" applyProtection="1">
      <alignment horizontal="center" vertical="center"/>
      <protection hidden="1"/>
    </xf>
    <xf numFmtId="0" fontId="3" fillId="3" borderId="14" xfId="3" applyFont="1" applyFill="1" applyBorder="1" applyAlignment="1" applyProtection="1">
      <alignment horizontal="center" vertical="center"/>
      <protection hidden="1"/>
    </xf>
    <xf numFmtId="0" fontId="3" fillId="3" borderId="12" xfId="3" applyFont="1" applyFill="1" applyBorder="1" applyAlignment="1" applyProtection="1">
      <alignment horizontal="justify" vertical="center" wrapText="1"/>
      <protection hidden="1"/>
    </xf>
    <xf numFmtId="0" fontId="3" fillId="3" borderId="13" xfId="3" applyFont="1" applyFill="1" applyBorder="1" applyAlignment="1" applyProtection="1">
      <alignment horizontal="justify" vertical="center" wrapText="1"/>
      <protection hidden="1"/>
    </xf>
    <xf numFmtId="0" fontId="3" fillId="3" borderId="14" xfId="3" applyFont="1" applyFill="1" applyBorder="1" applyAlignment="1" applyProtection="1">
      <alignment horizontal="justify" vertical="center" wrapText="1"/>
      <protection hidden="1"/>
    </xf>
    <xf numFmtId="0" fontId="7" fillId="2" borderId="50" xfId="3" applyFont="1" applyFill="1" applyBorder="1" applyAlignment="1" applyProtection="1">
      <alignment horizontal="center" vertical="center" wrapText="1"/>
      <protection hidden="1"/>
    </xf>
    <xf numFmtId="0" fontId="7" fillId="2" borderId="51" xfId="3" applyFont="1" applyFill="1" applyBorder="1" applyAlignment="1" applyProtection="1">
      <alignment horizontal="center" vertical="center" wrapText="1"/>
      <protection hidden="1"/>
    </xf>
    <xf numFmtId="0" fontId="7" fillId="2" borderId="53" xfId="3" applyFont="1" applyFill="1" applyBorder="1" applyAlignment="1" applyProtection="1">
      <alignment horizontal="center" vertical="center" wrapText="1"/>
      <protection hidden="1"/>
    </xf>
    <xf numFmtId="0" fontId="3" fillId="0" borderId="10" xfId="3" applyFont="1" applyBorder="1" applyAlignment="1" applyProtection="1">
      <alignment horizontal="center" vertical="center"/>
      <protection hidden="1"/>
    </xf>
    <xf numFmtId="0" fontId="3" fillId="0" borderId="10" xfId="3" applyFont="1" applyFill="1" applyBorder="1" applyAlignment="1" applyProtection="1">
      <alignment horizontal="left" vertical="center" wrapText="1"/>
      <protection hidden="1"/>
    </xf>
    <xf numFmtId="0" fontId="8" fillId="3" borderId="29" xfId="3" applyFont="1" applyFill="1" applyBorder="1" applyAlignment="1" applyProtection="1">
      <alignment horizontal="center" vertical="center"/>
      <protection hidden="1"/>
    </xf>
    <xf numFmtId="4" fontId="3" fillId="0" borderId="3" xfId="3" applyNumberFormat="1" applyFill="1" applyBorder="1" applyAlignment="1" applyProtection="1">
      <alignment horizontal="center"/>
      <protection hidden="1"/>
    </xf>
    <xf numFmtId="4" fontId="3" fillId="0" borderId="4" xfId="3" applyNumberFormat="1" applyFill="1" applyBorder="1" applyAlignment="1" applyProtection="1">
      <alignment horizontal="center"/>
      <protection hidden="1"/>
    </xf>
    <xf numFmtId="4" fontId="3" fillId="0" borderId="42" xfId="3" applyNumberFormat="1" applyFill="1" applyBorder="1" applyAlignment="1" applyProtection="1">
      <alignment horizontal="center"/>
      <protection hidden="1"/>
    </xf>
    <xf numFmtId="0" fontId="8" fillId="2" borderId="32" xfId="3" applyFont="1" applyFill="1" applyBorder="1" applyAlignment="1" applyProtection="1">
      <alignment horizontal="center" vertical="center" wrapText="1"/>
      <protection hidden="1"/>
    </xf>
    <xf numFmtId="0" fontId="8" fillId="2" borderId="50" xfId="3" applyFont="1" applyFill="1" applyBorder="1" applyAlignment="1" applyProtection="1">
      <alignment horizontal="center" vertical="center" wrapText="1"/>
      <protection hidden="1"/>
    </xf>
    <xf numFmtId="0" fontId="8" fillId="2" borderId="51" xfId="3" applyFont="1" applyFill="1" applyBorder="1" applyAlignment="1" applyProtection="1">
      <alignment horizontal="center" vertical="center" wrapText="1"/>
      <protection hidden="1"/>
    </xf>
    <xf numFmtId="0" fontId="8" fillId="2" borderId="52" xfId="3" applyFont="1" applyFill="1" applyBorder="1" applyAlignment="1" applyProtection="1">
      <alignment horizontal="center" vertical="center" wrapText="1"/>
      <protection hidden="1"/>
    </xf>
    <xf numFmtId="0" fontId="3" fillId="4" borderId="34" xfId="3" applyFont="1" applyFill="1" applyBorder="1" applyAlignment="1" applyProtection="1">
      <alignment horizontal="left" vertical="center"/>
      <protection hidden="1"/>
    </xf>
    <xf numFmtId="0" fontId="3" fillId="4" borderId="45" xfId="3" applyFont="1" applyFill="1" applyBorder="1" applyAlignment="1" applyProtection="1">
      <alignment horizontal="left" vertical="center"/>
      <protection hidden="1"/>
    </xf>
    <xf numFmtId="0" fontId="3" fillId="4" borderId="32" xfId="3" applyFont="1" applyFill="1" applyBorder="1" applyAlignment="1" applyProtection="1">
      <alignment horizontal="left" vertical="center" wrapText="1"/>
      <protection hidden="1"/>
    </xf>
    <xf numFmtId="4" fontId="3" fillId="4" borderId="33" xfId="3" applyNumberFormat="1" applyFill="1" applyBorder="1" applyAlignment="1" applyProtection="1">
      <alignment horizontal="center" vertical="center" wrapText="1"/>
      <protection hidden="1"/>
    </xf>
    <xf numFmtId="4" fontId="3" fillId="4" borderId="35" xfId="3" applyNumberFormat="1" applyFill="1" applyBorder="1" applyAlignment="1" applyProtection="1">
      <alignment horizontal="center" vertical="center" wrapText="1"/>
      <protection hidden="1"/>
    </xf>
    <xf numFmtId="4" fontId="3" fillId="4" borderId="36" xfId="3" applyNumberFormat="1" applyFill="1" applyBorder="1" applyAlignment="1" applyProtection="1">
      <alignment horizontal="center" vertical="center" wrapText="1"/>
      <protection hidden="1"/>
    </xf>
    <xf numFmtId="0" fontId="3" fillId="4" borderId="11" xfId="3" applyFont="1" applyFill="1" applyBorder="1" applyAlignment="1" applyProtection="1">
      <alignment horizontal="left" vertical="center"/>
      <protection hidden="1"/>
    </xf>
    <xf numFmtId="0" fontId="3" fillId="4" borderId="10" xfId="3" applyFont="1" applyFill="1" applyBorder="1" applyAlignment="1" applyProtection="1">
      <alignment horizontal="left" vertical="center"/>
      <protection hidden="1"/>
    </xf>
    <xf numFmtId="0" fontId="3" fillId="4" borderId="10" xfId="3" applyFont="1" applyFill="1" applyBorder="1" applyAlignment="1" applyProtection="1">
      <alignment horizontal="center" vertical="center"/>
      <protection hidden="1"/>
    </xf>
    <xf numFmtId="0" fontId="3" fillId="4" borderId="10" xfId="3" applyFont="1" applyFill="1" applyBorder="1" applyAlignment="1" applyProtection="1">
      <alignment horizontal="left" vertical="center" wrapText="1"/>
      <protection hidden="1"/>
    </xf>
    <xf numFmtId="0" fontId="8" fillId="4" borderId="10" xfId="3" applyFont="1" applyFill="1" applyBorder="1" applyAlignment="1" applyProtection="1">
      <alignment horizontal="center" vertical="center"/>
      <protection hidden="1"/>
    </xf>
    <xf numFmtId="4" fontId="3" fillId="4" borderId="12" xfId="3" applyNumberFormat="1" applyFill="1" applyBorder="1" applyAlignment="1" applyProtection="1">
      <alignment horizontal="center" vertical="center" wrapText="1"/>
      <protection hidden="1"/>
    </xf>
    <xf numFmtId="4" fontId="3" fillId="4" borderId="13" xfId="3" applyNumberFormat="1" applyFill="1" applyBorder="1" applyAlignment="1" applyProtection="1">
      <alignment horizontal="center" vertical="center" wrapText="1"/>
      <protection hidden="1"/>
    </xf>
    <xf numFmtId="4" fontId="3" fillId="4" borderId="26" xfId="3" applyNumberFormat="1" applyFill="1" applyBorder="1" applyAlignment="1" applyProtection="1">
      <alignment horizontal="center" vertical="center" wrapText="1"/>
      <protection hidden="1"/>
    </xf>
    <xf numFmtId="4" fontId="8" fillId="0" borderId="55" xfId="3" applyNumberFormat="1" applyFont="1" applyBorder="1" applyAlignment="1" applyProtection="1">
      <alignment horizontal="center"/>
      <protection hidden="1"/>
    </xf>
    <xf numFmtId="4" fontId="8" fillId="0" borderId="56" xfId="3" applyNumberFormat="1" applyFont="1" applyBorder="1" applyAlignment="1" applyProtection="1">
      <alignment horizontal="center"/>
      <protection hidden="1"/>
    </xf>
    <xf numFmtId="0" fontId="8" fillId="2" borderId="31" xfId="3" applyFont="1" applyFill="1" applyBorder="1" applyAlignment="1" applyProtection="1">
      <alignment horizontal="center" vertical="center" wrapText="1"/>
      <protection hidden="1"/>
    </xf>
    <xf numFmtId="0" fontId="8" fillId="2" borderId="32" xfId="3" applyFont="1" applyFill="1" applyBorder="1" applyAlignment="1" applyProtection="1">
      <alignment horizontal="center" vertical="center"/>
      <protection hidden="1"/>
    </xf>
    <xf numFmtId="0" fontId="3" fillId="3" borderId="28" xfId="3" applyFont="1" applyFill="1" applyBorder="1" applyAlignment="1" applyProtection="1">
      <alignment horizontal="left" vertical="center"/>
      <protection hidden="1"/>
    </xf>
    <xf numFmtId="0" fontId="3" fillId="3" borderId="29" xfId="3" applyFont="1" applyFill="1" applyBorder="1" applyAlignment="1" applyProtection="1">
      <alignment horizontal="left" vertical="center"/>
      <protection hidden="1"/>
    </xf>
    <xf numFmtId="0" fontId="3" fillId="3" borderId="29" xfId="3" applyFont="1" applyFill="1" applyBorder="1" applyAlignment="1" applyProtection="1">
      <alignment horizontal="center" vertical="center"/>
      <protection hidden="1"/>
    </xf>
    <xf numFmtId="0" fontId="3" fillId="3" borderId="29" xfId="3" applyFont="1" applyFill="1" applyBorder="1" applyAlignment="1" applyProtection="1">
      <alignment horizontal="left" vertical="center" wrapText="1"/>
      <protection hidden="1"/>
    </xf>
    <xf numFmtId="4" fontId="3" fillId="4" borderId="12" xfId="3" applyNumberFormat="1" applyFill="1" applyBorder="1" applyAlignment="1" applyProtection="1">
      <alignment horizontal="center"/>
      <protection hidden="1"/>
    </xf>
    <xf numFmtId="4" fontId="3" fillId="4" borderId="13" xfId="3" applyNumberFormat="1" applyFill="1" applyBorder="1" applyAlignment="1" applyProtection="1">
      <alignment horizontal="center"/>
      <protection hidden="1"/>
    </xf>
    <xf numFmtId="4" fontId="3" fillId="4" borderId="26" xfId="3" applyNumberFormat="1" applyFill="1" applyBorder="1" applyAlignment="1" applyProtection="1">
      <alignment horizontal="center"/>
      <protection hidden="1"/>
    </xf>
    <xf numFmtId="0" fontId="3" fillId="3" borderId="10" xfId="3" applyFont="1" applyFill="1" applyBorder="1" applyAlignment="1" applyProtection="1">
      <alignment horizontal="left" vertical="center" wrapText="1"/>
      <protection hidden="1"/>
    </xf>
    <xf numFmtId="4" fontId="3" fillId="3" borderId="12" xfId="3" applyNumberFormat="1" applyFill="1" applyBorder="1" applyAlignment="1" applyProtection="1">
      <alignment horizontal="center" vertical="center"/>
      <protection hidden="1"/>
    </xf>
    <xf numFmtId="4" fontId="3" fillId="3" borderId="13" xfId="3" applyNumberFormat="1" applyFill="1" applyBorder="1" applyAlignment="1" applyProtection="1">
      <alignment horizontal="center" vertical="center"/>
      <protection hidden="1"/>
    </xf>
    <xf numFmtId="4" fontId="3" fillId="3" borderId="26" xfId="3" applyNumberForma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12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15" xfId="4" applyFont="1" applyFill="1" applyBorder="1" applyAlignment="1">
      <alignment horizontal="center" vertical="center" wrapText="1"/>
    </xf>
    <xf numFmtId="10" fontId="3" fillId="0" borderId="33" xfId="4" applyNumberFormat="1" applyFont="1" applyFill="1" applyBorder="1" applyAlignment="1" applyProtection="1">
      <alignment horizontal="center" vertical="center" wrapText="1"/>
    </xf>
    <xf numFmtId="10" fontId="3" fillId="0" borderId="45" xfId="4" applyNumberFormat="1" applyFont="1" applyFill="1" applyBorder="1" applyAlignment="1" applyProtection="1">
      <alignment horizontal="center" vertical="center" wrapText="1"/>
    </xf>
    <xf numFmtId="0" fontId="3" fillId="0" borderId="62" xfId="4" applyFont="1" applyFill="1" applyBorder="1" applyAlignment="1">
      <alignment horizontal="center" vertical="center" wrapText="1"/>
    </xf>
    <xf numFmtId="0" fontId="3" fillId="0" borderId="21" xfId="3" applyBorder="1" applyAlignment="1" applyProtection="1">
      <alignment horizontal="center"/>
      <protection hidden="1"/>
    </xf>
    <xf numFmtId="0" fontId="3" fillId="0" borderId="23" xfId="3" applyBorder="1" applyAlignment="1" applyProtection="1">
      <alignment horizontal="center"/>
      <protection hidden="1"/>
    </xf>
    <xf numFmtId="9" fontId="5" fillId="0" borderId="12" xfId="4" applyNumberFormat="1" applyFont="1" applyFill="1" applyBorder="1" applyAlignment="1">
      <alignment horizontal="center" vertical="center" wrapText="1"/>
    </xf>
    <xf numFmtId="0" fontId="3" fillId="0" borderId="33" xfId="3" applyFont="1" applyBorder="1" applyAlignment="1" applyProtection="1">
      <alignment horizontal="center" vertical="center"/>
      <protection hidden="1"/>
    </xf>
    <xf numFmtId="0" fontId="3" fillId="0" borderId="45" xfId="3" applyFont="1" applyBorder="1" applyAlignment="1" applyProtection="1">
      <alignment horizontal="center" vertical="center"/>
      <protection hidden="1"/>
    </xf>
    <xf numFmtId="9" fontId="5" fillId="0" borderId="33" xfId="4" applyNumberFormat="1" applyFont="1" applyFill="1" applyBorder="1" applyAlignment="1">
      <alignment horizontal="center" vertical="center" wrapText="1"/>
    </xf>
    <xf numFmtId="0" fontId="3" fillId="3" borderId="25" xfId="3" applyFont="1" applyFill="1" applyBorder="1" applyAlignment="1" applyProtection="1">
      <alignment horizontal="center" vertical="center" wrapText="1"/>
      <protection hidden="1"/>
    </xf>
    <xf numFmtId="0" fontId="3" fillId="3" borderId="14" xfId="3" applyFont="1" applyFill="1" applyBorder="1" applyAlignment="1" applyProtection="1">
      <alignment horizontal="center" vertical="center" wrapText="1"/>
      <protection hidden="1"/>
    </xf>
    <xf numFmtId="0" fontId="3" fillId="3" borderId="34" xfId="3" applyFont="1" applyFill="1" applyBorder="1" applyAlignment="1" applyProtection="1">
      <alignment horizontal="center" vertical="center" wrapText="1"/>
      <protection hidden="1"/>
    </xf>
    <xf numFmtId="0" fontId="3" fillId="3" borderId="45" xfId="3" applyFont="1" applyFill="1" applyBorder="1" applyAlignment="1" applyProtection="1">
      <alignment horizontal="center" vertical="center" wrapText="1"/>
      <protection hidden="1"/>
    </xf>
    <xf numFmtId="0" fontId="3" fillId="3" borderId="33" xfId="3" applyFont="1" applyFill="1" applyBorder="1" applyAlignment="1" applyProtection="1">
      <alignment horizontal="center" vertical="center"/>
      <protection hidden="1"/>
    </xf>
    <xf numFmtId="0" fontId="3" fillId="3" borderId="45" xfId="3" applyFont="1" applyFill="1" applyBorder="1" applyAlignment="1" applyProtection="1">
      <alignment horizontal="center" vertical="center"/>
      <protection hidden="1"/>
    </xf>
    <xf numFmtId="0" fontId="3" fillId="3" borderId="33" xfId="3" applyFont="1" applyFill="1" applyBorder="1" applyAlignment="1" applyProtection="1">
      <alignment horizontal="justify" vertical="center" wrapText="1"/>
      <protection hidden="1"/>
    </xf>
    <xf numFmtId="0" fontId="3" fillId="3" borderId="35" xfId="3" applyFont="1" applyFill="1" applyBorder="1" applyAlignment="1" applyProtection="1">
      <alignment horizontal="justify" vertical="center" wrapText="1"/>
      <protection hidden="1"/>
    </xf>
    <xf numFmtId="0" fontId="3" fillId="3" borderId="45" xfId="3" applyFont="1" applyFill="1" applyBorder="1" applyAlignment="1" applyProtection="1">
      <alignment horizontal="justify" vertical="center" wrapText="1"/>
      <protection hidden="1"/>
    </xf>
    <xf numFmtId="9" fontId="5" fillId="3" borderId="12" xfId="4" applyNumberFormat="1" applyFont="1" applyFill="1" applyBorder="1" applyAlignment="1">
      <alignment horizontal="center" vertical="center" wrapText="1"/>
    </xf>
    <xf numFmtId="4" fontId="3" fillId="0" borderId="33" xfId="3" applyNumberFormat="1" applyFill="1" applyBorder="1" applyAlignment="1" applyProtection="1">
      <alignment horizontal="justify" vertical="center"/>
      <protection hidden="1"/>
    </xf>
    <xf numFmtId="4" fontId="3" fillId="0" borderId="35" xfId="3" applyNumberFormat="1" applyFill="1" applyBorder="1" applyAlignment="1" applyProtection="1">
      <alignment horizontal="justify" vertical="center"/>
      <protection hidden="1"/>
    </xf>
    <xf numFmtId="4" fontId="3" fillId="0" borderId="36" xfId="3" applyNumberFormat="1" applyFill="1" applyBorder="1" applyAlignment="1" applyProtection="1">
      <alignment horizontal="justify" vertical="center"/>
      <protection hidden="1"/>
    </xf>
    <xf numFmtId="0" fontId="3" fillId="3" borderId="32" xfId="3" applyFont="1" applyFill="1" applyBorder="1" applyAlignment="1" applyProtection="1">
      <alignment horizontal="left" vertical="center" wrapText="1"/>
      <protection hidden="1"/>
    </xf>
    <xf numFmtId="4" fontId="3" fillId="0" borderId="33" xfId="3" applyNumberFormat="1" applyFill="1" applyBorder="1" applyAlignment="1" applyProtection="1">
      <alignment horizontal="center"/>
      <protection hidden="1"/>
    </xf>
    <xf numFmtId="4" fontId="3" fillId="0" borderId="35" xfId="3" applyNumberFormat="1" applyFill="1" applyBorder="1" applyAlignment="1" applyProtection="1">
      <alignment horizontal="center"/>
      <protection hidden="1"/>
    </xf>
    <xf numFmtId="4" fontId="3" fillId="0" borderId="36" xfId="3" applyNumberFormat="1" applyFill="1" applyBorder="1" applyAlignment="1" applyProtection="1">
      <alignment horizontal="center"/>
      <protection hidden="1"/>
    </xf>
    <xf numFmtId="9" fontId="5" fillId="3" borderId="33" xfId="4" applyNumberFormat="1" applyFont="1" applyFill="1" applyBorder="1" applyAlignment="1">
      <alignment horizontal="justify" vertical="center" wrapText="1"/>
    </xf>
    <xf numFmtId="9" fontId="5" fillId="3" borderId="35" xfId="4" applyNumberFormat="1" applyFont="1" applyFill="1" applyBorder="1" applyAlignment="1">
      <alignment horizontal="justify" vertical="center" wrapText="1"/>
    </xf>
    <xf numFmtId="9" fontId="5" fillId="3" borderId="36" xfId="4" applyNumberFormat="1" applyFont="1" applyFill="1" applyBorder="1" applyAlignment="1">
      <alignment horizontal="justify" vertical="center" wrapText="1"/>
    </xf>
    <xf numFmtId="9" fontId="5" fillId="3" borderId="12" xfId="4" applyNumberFormat="1" applyFont="1" applyFill="1" applyBorder="1" applyAlignment="1">
      <alignment horizontal="justify" vertical="center" wrapText="1"/>
    </xf>
    <xf numFmtId="9" fontId="5" fillId="3" borderId="13" xfId="4" applyNumberFormat="1" applyFont="1" applyFill="1" applyBorder="1" applyAlignment="1">
      <alignment horizontal="justify" vertical="center" wrapText="1"/>
    </xf>
    <xf numFmtId="9" fontId="5" fillId="3" borderId="26" xfId="4" applyNumberFormat="1" applyFont="1" applyFill="1" applyBorder="1" applyAlignment="1">
      <alignment horizontal="justify" vertical="center" wrapText="1"/>
    </xf>
    <xf numFmtId="9" fontId="5" fillId="3" borderId="27" xfId="4" applyNumberFormat="1" applyFont="1" applyFill="1" applyBorder="1" applyAlignment="1">
      <alignment horizontal="center" vertical="center" wrapText="1"/>
    </xf>
    <xf numFmtId="9" fontId="5" fillId="3" borderId="46" xfId="4" applyNumberFormat="1" applyFont="1" applyFill="1" applyBorder="1" applyAlignment="1">
      <alignment horizontal="center" vertical="center" wrapText="1"/>
    </xf>
    <xf numFmtId="9" fontId="5" fillId="3" borderId="62" xfId="4" applyNumberFormat="1" applyFont="1" applyFill="1" applyBorder="1" applyAlignment="1">
      <alignment horizontal="center" vertical="center" wrapText="1"/>
    </xf>
    <xf numFmtId="0" fontId="3" fillId="4" borderId="25" xfId="3" applyFont="1" applyFill="1" applyBorder="1" applyAlignment="1" applyProtection="1">
      <alignment horizontal="left" vertical="center"/>
      <protection hidden="1"/>
    </xf>
    <xf numFmtId="0" fontId="3" fillId="4" borderId="14" xfId="3" applyFont="1" applyFill="1" applyBorder="1" applyAlignment="1" applyProtection="1">
      <alignment horizontal="left" vertical="center"/>
      <protection hidden="1"/>
    </xf>
    <xf numFmtId="0" fontId="3" fillId="4" borderId="12" xfId="3" applyFont="1" applyFill="1" applyBorder="1" applyAlignment="1" applyProtection="1">
      <alignment horizontal="center" vertical="center"/>
      <protection hidden="1"/>
    </xf>
    <xf numFmtId="0" fontId="3" fillId="4" borderId="14" xfId="3" applyFont="1" applyFill="1" applyBorder="1" applyAlignment="1" applyProtection="1">
      <alignment horizontal="center" vertical="center"/>
      <protection hidden="1"/>
    </xf>
    <xf numFmtId="0" fontId="8" fillId="4" borderId="29" xfId="3" applyFont="1" applyFill="1" applyBorder="1" applyAlignment="1" applyProtection="1">
      <alignment horizontal="center" vertical="center"/>
      <protection hidden="1"/>
    </xf>
    <xf numFmtId="4" fontId="3" fillId="4" borderId="3" xfId="3" applyNumberFormat="1" applyFill="1" applyBorder="1" applyAlignment="1" applyProtection="1">
      <alignment horizontal="center" wrapText="1"/>
      <protection hidden="1"/>
    </xf>
    <xf numFmtId="4" fontId="3" fillId="4" borderId="4" xfId="3" applyNumberFormat="1" applyFill="1" applyBorder="1" applyAlignment="1" applyProtection="1">
      <alignment horizontal="center" wrapText="1"/>
      <protection hidden="1"/>
    </xf>
    <xf numFmtId="4" fontId="3" fillId="4" borderId="42" xfId="3" applyNumberFormat="1" applyFill="1" applyBorder="1" applyAlignment="1" applyProtection="1">
      <alignment horizontal="center" wrapText="1"/>
      <protection hidden="1"/>
    </xf>
    <xf numFmtId="0" fontId="3" fillId="0" borderId="32" xfId="3" applyFont="1" applyFill="1" applyBorder="1" applyAlignment="1" applyProtection="1">
      <alignment horizontal="left" vertical="center" wrapText="1"/>
      <protection hidden="1"/>
    </xf>
    <xf numFmtId="0" fontId="3" fillId="4" borderId="28" xfId="3" applyFont="1" applyFill="1" applyBorder="1" applyAlignment="1" applyProtection="1">
      <alignment horizontal="left" vertical="center"/>
      <protection hidden="1"/>
    </xf>
    <xf numFmtId="0" fontId="3" fillId="4" borderId="29" xfId="3" applyFont="1" applyFill="1" applyBorder="1" applyAlignment="1" applyProtection="1">
      <alignment horizontal="left" vertical="center"/>
      <protection hidden="1"/>
    </xf>
    <xf numFmtId="0" fontId="3" fillId="4" borderId="29" xfId="3" applyFont="1" applyFill="1" applyBorder="1" applyAlignment="1" applyProtection="1">
      <alignment horizontal="center" vertical="center"/>
      <protection hidden="1"/>
    </xf>
    <xf numFmtId="0" fontId="3" fillId="4" borderId="29" xfId="3" applyFont="1" applyFill="1" applyBorder="1" applyAlignment="1" applyProtection="1">
      <alignment horizontal="left" vertical="center" wrapText="1"/>
      <protection hidden="1"/>
    </xf>
    <xf numFmtId="0" fontId="14" fillId="0" borderId="2" xfId="3" applyFont="1" applyBorder="1" applyAlignment="1" applyProtection="1">
      <alignment horizontal="center" vertical="center" wrapText="1"/>
      <protection hidden="1"/>
    </xf>
    <xf numFmtId="0" fontId="13" fillId="0" borderId="0" xfId="4" applyFont="1" applyAlignment="1">
      <alignment horizontal="center" vertical="center" wrapText="1"/>
    </xf>
    <xf numFmtId="0" fontId="0" fillId="0" borderId="10" xfId="0" applyBorder="1"/>
    <xf numFmtId="0" fontId="0" fillId="0" borderId="3" xfId="0" applyFont="1" applyBorder="1" applyAlignment="1">
      <alignment horizontal="center" vertical="center"/>
    </xf>
    <xf numFmtId="0" fontId="0" fillId="0" borderId="12" xfId="0" applyFont="1" applyBorder="1"/>
    <xf numFmtId="0" fontId="0" fillId="0" borderId="33" xfId="0" applyBorder="1"/>
    <xf numFmtId="0" fontId="0" fillId="0" borderId="10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 2" xfId="4"/>
    <cellStyle name="Normal_Kresidual" xfId="3"/>
    <cellStyle name="Porcentaje 2" xfId="5"/>
    <cellStyle name="Porcentual" xfId="2" builtinId="5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47627</xdr:rowOff>
    </xdr:from>
    <xdr:to>
      <xdr:col>1</xdr:col>
      <xdr:colOff>766081</xdr:colOff>
      <xdr:row>4</xdr:row>
      <xdr:rowOff>171451</xdr:rowOff>
    </xdr:to>
    <xdr:pic>
      <xdr:nvPicPr>
        <xdr:cNvPr id="2" name="2 Imagen" descr="la foto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238127"/>
          <a:ext cx="956581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52"/>
  <sheetViews>
    <sheetView topLeftCell="A46" workbookViewId="0">
      <selection activeCell="B6" sqref="B6"/>
    </sheetView>
  </sheetViews>
  <sheetFormatPr baseColWidth="10" defaultColWidth="11.5703125" defaultRowHeight="12.75"/>
  <cols>
    <col min="1" max="1" width="13.5703125" style="2" customWidth="1"/>
    <col min="2" max="2" width="27.42578125" style="2" customWidth="1"/>
    <col min="3" max="3" width="6.85546875" style="2" customWidth="1"/>
    <col min="4" max="4" width="6.5703125" style="2" customWidth="1"/>
    <col min="5" max="5" width="6.28515625" style="2" customWidth="1"/>
    <col min="6" max="6" width="7.5703125" style="2" customWidth="1"/>
    <col min="7" max="7" width="6.140625" style="2" customWidth="1"/>
    <col min="8" max="8" width="5.7109375" style="2" customWidth="1"/>
    <col min="9" max="9" width="15.28515625" style="2" customWidth="1"/>
    <col min="10" max="10" width="15.7109375" style="2" customWidth="1"/>
    <col min="11" max="11" width="15.28515625" style="2" customWidth="1"/>
    <col min="12" max="12" width="21.140625" style="2" customWidth="1"/>
    <col min="13" max="13" width="19.28515625" style="2" customWidth="1"/>
    <col min="14" max="16" width="15.42578125" style="2" customWidth="1"/>
    <col min="17" max="17" width="16.5703125" style="2" customWidth="1"/>
    <col min="18" max="19" width="18.140625" style="2" customWidth="1"/>
    <col min="20" max="20" width="20.85546875" style="3" bestFit="1" customWidth="1"/>
    <col min="21" max="21" width="18.7109375" style="3" customWidth="1"/>
    <col min="22" max="22" width="9.85546875" style="3" customWidth="1"/>
    <col min="23" max="23" width="17.5703125" style="3" customWidth="1"/>
    <col min="24" max="24" width="10" style="3" customWidth="1"/>
    <col min="25" max="25" width="15.85546875" style="4" customWidth="1"/>
    <col min="26" max="26" width="8.5703125" style="4" customWidth="1"/>
    <col min="27" max="27" width="8" style="4" customWidth="1"/>
    <col min="28" max="28" width="20.42578125" style="4" customWidth="1"/>
    <col min="29" max="29" width="23.42578125" style="4" customWidth="1"/>
    <col min="30" max="30" width="19.42578125" style="4" customWidth="1"/>
    <col min="31" max="32" width="19.7109375" style="4" customWidth="1"/>
    <col min="33" max="33" width="19.85546875" style="4" customWidth="1"/>
    <col min="34" max="34" width="16.85546875" style="2" customWidth="1"/>
    <col min="35" max="35" width="16.5703125" style="2" customWidth="1"/>
    <col min="36" max="36" width="16.42578125" style="2" customWidth="1"/>
    <col min="37" max="37" width="2.28515625" style="2" bestFit="1" customWidth="1"/>
    <col min="38" max="38" width="5" style="2" bestFit="1" customWidth="1"/>
    <col min="39" max="39" width="2.28515625" style="2" bestFit="1" customWidth="1"/>
    <col min="40" max="40" width="5" style="2" bestFit="1" customWidth="1"/>
    <col min="41" max="41" width="5.5703125" style="2" bestFit="1" customWidth="1"/>
    <col min="42" max="42" width="6.5703125" style="2" bestFit="1" customWidth="1"/>
    <col min="43" max="43" width="2.42578125" style="2" bestFit="1" customWidth="1"/>
    <col min="44" max="44" width="8.7109375" style="2" bestFit="1" customWidth="1"/>
    <col min="45" max="45" width="11.42578125" style="2" bestFit="1" customWidth="1"/>
    <col min="46" max="16384" width="11.5703125" style="2"/>
  </cols>
  <sheetData>
    <row r="1" spans="1:45" ht="21" customHeight="1">
      <c r="A1" s="1" t="s">
        <v>0</v>
      </c>
    </row>
    <row r="2" spans="1:45" ht="8.25" customHeight="1"/>
    <row r="3" spans="1:45" ht="22.5" customHeight="1" thickBo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45" ht="24" customHeight="1">
      <c r="A4" s="280" t="s">
        <v>2</v>
      </c>
      <c r="B4" s="282" t="s">
        <v>3</v>
      </c>
      <c r="C4" s="284" t="s">
        <v>4</v>
      </c>
      <c r="D4" s="285"/>
      <c r="E4" s="285"/>
      <c r="F4" s="286"/>
      <c r="G4" s="284" t="s">
        <v>5</v>
      </c>
      <c r="H4" s="286"/>
      <c r="I4" s="284" t="s">
        <v>6</v>
      </c>
      <c r="J4" s="285"/>
      <c r="K4" s="285"/>
      <c r="L4" s="285"/>
      <c r="M4" s="285"/>
      <c r="N4" s="286"/>
      <c r="O4" s="290" t="s">
        <v>7</v>
      </c>
      <c r="P4" s="264" t="s">
        <v>8</v>
      </c>
      <c r="Q4" s="265"/>
      <c r="R4" s="265"/>
      <c r="S4" s="265"/>
      <c r="T4" s="265"/>
      <c r="U4" s="266"/>
      <c r="V4" s="8"/>
      <c r="W4" s="8"/>
      <c r="X4" s="8"/>
      <c r="Y4" s="9"/>
      <c r="Z4" s="9"/>
      <c r="AA4" s="9"/>
      <c r="AB4" s="10" t="s">
        <v>9</v>
      </c>
      <c r="AC4" s="9" t="s">
        <v>10</v>
      </c>
      <c r="AD4" s="9" t="s">
        <v>11</v>
      </c>
      <c r="AE4" s="9" t="s">
        <v>12</v>
      </c>
      <c r="AF4" s="9" t="s">
        <v>13</v>
      </c>
      <c r="AG4" s="11" t="s">
        <v>14</v>
      </c>
    </row>
    <row r="5" spans="1:45" ht="109.5" customHeight="1">
      <c r="A5" s="281" t="s">
        <v>15</v>
      </c>
      <c r="B5" s="283"/>
      <c r="C5" s="287"/>
      <c r="D5" s="288"/>
      <c r="E5" s="288"/>
      <c r="F5" s="289"/>
      <c r="G5" s="287"/>
      <c r="H5" s="289"/>
      <c r="I5" s="270" t="s">
        <v>16</v>
      </c>
      <c r="J5" s="271"/>
      <c r="K5" s="12" t="s">
        <v>17</v>
      </c>
      <c r="L5" s="12" t="s">
        <v>18</v>
      </c>
      <c r="M5" s="12" t="s">
        <v>19</v>
      </c>
      <c r="N5" s="12" t="s">
        <v>20</v>
      </c>
      <c r="O5" s="291"/>
      <c r="P5" s="267"/>
      <c r="Q5" s="268"/>
      <c r="R5" s="268"/>
      <c r="S5" s="268"/>
      <c r="T5" s="268"/>
      <c r="U5" s="269"/>
      <c r="V5" s="13"/>
      <c r="W5" s="13"/>
      <c r="X5" s="13"/>
      <c r="Y5" s="14"/>
      <c r="Z5" s="14"/>
      <c r="AA5" s="14"/>
      <c r="AB5" s="9">
        <v>1</v>
      </c>
      <c r="AC5" s="15">
        <v>7067480705</v>
      </c>
      <c r="AD5" s="15">
        <v>10601221057.5</v>
      </c>
      <c r="AE5" s="16">
        <v>18706.936752249869</v>
      </c>
      <c r="AF5" s="16">
        <v>12471.291168166579</v>
      </c>
      <c r="AG5" s="17">
        <v>163.21</v>
      </c>
    </row>
    <row r="6" spans="1:45" ht="48" customHeight="1" thickBot="1">
      <c r="A6" s="18">
        <v>1</v>
      </c>
      <c r="B6" s="19" t="s">
        <v>21</v>
      </c>
      <c r="C6" s="272" t="s">
        <v>22</v>
      </c>
      <c r="D6" s="272"/>
      <c r="E6" s="273" t="s">
        <v>23</v>
      </c>
      <c r="F6" s="273"/>
      <c r="G6" s="274"/>
      <c r="H6" s="275"/>
      <c r="I6" s="275"/>
      <c r="J6" s="275"/>
      <c r="K6" s="275"/>
      <c r="L6" s="275"/>
      <c r="M6" s="276"/>
      <c r="N6" s="19" t="s">
        <v>24</v>
      </c>
      <c r="O6" s="20"/>
      <c r="P6" s="277"/>
      <c r="Q6" s="278"/>
      <c r="R6" s="278"/>
      <c r="S6" s="278"/>
      <c r="T6" s="278"/>
      <c r="U6" s="279"/>
      <c r="V6" s="21"/>
      <c r="W6" s="21"/>
      <c r="X6" s="21"/>
      <c r="Y6" s="22"/>
      <c r="Z6" s="22"/>
      <c r="AA6" s="22"/>
      <c r="AB6" s="9">
        <v>2</v>
      </c>
      <c r="AC6" s="15">
        <v>4386497161</v>
      </c>
      <c r="AD6" s="23">
        <v>8772994322</v>
      </c>
      <c r="AE6" s="16">
        <v>15480.844047997176</v>
      </c>
      <c r="AF6" s="16">
        <v>7740.422023998588</v>
      </c>
      <c r="AG6" s="24">
        <v>297.10000000000002</v>
      </c>
    </row>
    <row r="7" spans="1:45" ht="47.25" customHeight="1" thickTop="1">
      <c r="A7" s="25" t="s">
        <v>25</v>
      </c>
      <c r="B7" s="26" t="s">
        <v>21</v>
      </c>
      <c r="C7" s="298">
        <v>1</v>
      </c>
      <c r="D7" s="298"/>
      <c r="E7" s="299" t="s">
        <v>26</v>
      </c>
      <c r="F7" s="299"/>
      <c r="G7" s="300" t="s">
        <v>27</v>
      </c>
      <c r="H7" s="300"/>
      <c r="I7" s="299" t="s">
        <v>28</v>
      </c>
      <c r="J7" s="299"/>
      <c r="K7" s="27" t="s">
        <v>29</v>
      </c>
      <c r="L7" s="27" t="s">
        <v>29</v>
      </c>
      <c r="M7" s="28" t="s">
        <v>30</v>
      </c>
      <c r="N7" s="29" t="s">
        <v>24</v>
      </c>
      <c r="O7" s="30">
        <v>19</v>
      </c>
      <c r="P7" s="277" t="s">
        <v>31</v>
      </c>
      <c r="Q7" s="278"/>
      <c r="R7" s="278"/>
      <c r="S7" s="278"/>
      <c r="T7" s="278"/>
      <c r="U7" s="279"/>
      <c r="V7" s="21"/>
      <c r="W7" s="21"/>
      <c r="X7" s="21"/>
      <c r="Y7" s="31"/>
      <c r="Z7" s="31"/>
      <c r="AA7" s="31"/>
      <c r="AB7" s="9"/>
      <c r="AC7" s="15"/>
      <c r="AD7" s="23"/>
      <c r="AE7" s="16"/>
      <c r="AF7" s="16"/>
      <c r="AG7" s="32"/>
      <c r="AI7" s="28" t="s">
        <v>27</v>
      </c>
      <c r="AJ7" s="28" t="s">
        <v>29</v>
      </c>
      <c r="AK7" s="28" t="e">
        <v>#REF!</v>
      </c>
      <c r="AL7" s="33" t="e">
        <v>#REF!</v>
      </c>
      <c r="AM7" s="28" t="e">
        <v>#REF!</v>
      </c>
      <c r="AN7" s="33" t="e">
        <v>#REF!</v>
      </c>
      <c r="AO7" s="28">
        <v>17420</v>
      </c>
      <c r="AP7" s="28">
        <v>17420</v>
      </c>
      <c r="AQ7" s="28" t="s">
        <v>32</v>
      </c>
      <c r="AR7" s="28" t="s">
        <v>33</v>
      </c>
      <c r="AS7" s="28">
        <v>0</v>
      </c>
    </row>
    <row r="8" spans="1:45" ht="29.25" customHeight="1">
      <c r="A8" s="34" t="s">
        <v>34</v>
      </c>
      <c r="B8" s="35">
        <v>0</v>
      </c>
      <c r="C8" s="301">
        <v>0</v>
      </c>
      <c r="D8" s="301"/>
      <c r="E8" s="299" t="s">
        <v>35</v>
      </c>
      <c r="F8" s="299"/>
      <c r="G8" s="300" t="s">
        <v>27</v>
      </c>
      <c r="H8" s="300"/>
      <c r="I8" s="302" t="s">
        <v>28</v>
      </c>
      <c r="J8" s="302"/>
      <c r="K8" s="36" t="s">
        <v>29</v>
      </c>
      <c r="L8" s="36" t="s">
        <v>29</v>
      </c>
      <c r="M8" s="37" t="s">
        <v>30</v>
      </c>
      <c r="N8" s="38" t="s">
        <v>24</v>
      </c>
      <c r="O8" s="39"/>
      <c r="P8" s="277" t="s">
        <v>31</v>
      </c>
      <c r="Q8" s="278"/>
      <c r="R8" s="278"/>
      <c r="S8" s="278"/>
      <c r="T8" s="278"/>
      <c r="U8" s="279"/>
      <c r="V8" s="21"/>
      <c r="W8" s="21"/>
      <c r="X8" s="21"/>
      <c r="Y8" s="31"/>
      <c r="Z8" s="31"/>
      <c r="AA8" s="31"/>
      <c r="AB8" s="9"/>
      <c r="AC8" s="15"/>
      <c r="AD8" s="23"/>
      <c r="AE8" s="16"/>
      <c r="AF8" s="16"/>
      <c r="AG8" s="32"/>
      <c r="AI8" s="28" t="s">
        <v>36</v>
      </c>
      <c r="AJ8" s="28" t="s">
        <v>37</v>
      </c>
      <c r="AK8" s="28" t="e">
        <v>#REF!</v>
      </c>
      <c r="AL8" s="33"/>
      <c r="AM8" s="28" t="e">
        <v>#REF!</v>
      </c>
      <c r="AN8" s="28"/>
      <c r="AO8" s="28">
        <v>0</v>
      </c>
      <c r="AQ8" s="28" t="s">
        <v>38</v>
      </c>
      <c r="AR8" s="28" t="s">
        <v>30</v>
      </c>
      <c r="AS8" s="28">
        <v>150</v>
      </c>
    </row>
    <row r="9" spans="1:45" ht="27.75" customHeight="1">
      <c r="A9" s="34" t="s">
        <v>39</v>
      </c>
      <c r="B9" s="35">
        <v>0</v>
      </c>
      <c r="C9" s="301">
        <v>0</v>
      </c>
      <c r="D9" s="301"/>
      <c r="E9" s="299" t="s">
        <v>35</v>
      </c>
      <c r="F9" s="299"/>
      <c r="G9" s="300" t="s">
        <v>27</v>
      </c>
      <c r="H9" s="300"/>
      <c r="I9" s="302" t="s">
        <v>28</v>
      </c>
      <c r="J9" s="302"/>
      <c r="K9" s="36" t="s">
        <v>29</v>
      </c>
      <c r="L9" s="36" t="s">
        <v>29</v>
      </c>
      <c r="M9" s="37" t="s">
        <v>30</v>
      </c>
      <c r="N9" s="38" t="s">
        <v>24</v>
      </c>
      <c r="O9" s="40"/>
      <c r="P9" s="277" t="s">
        <v>31</v>
      </c>
      <c r="Q9" s="278"/>
      <c r="R9" s="278"/>
      <c r="S9" s="278"/>
      <c r="T9" s="278"/>
      <c r="U9" s="279"/>
      <c r="V9" s="21"/>
      <c r="W9" s="21"/>
      <c r="X9" s="21"/>
      <c r="Y9" s="31"/>
      <c r="Z9" s="31"/>
      <c r="AA9" s="31"/>
      <c r="AB9" s="9"/>
      <c r="AC9" s="15"/>
      <c r="AD9" s="23"/>
      <c r="AE9" s="16"/>
      <c r="AF9" s="16"/>
      <c r="AG9" s="32"/>
      <c r="AI9" s="28"/>
      <c r="AJ9" s="28"/>
      <c r="AK9" s="28" t="e">
        <v>#REF!</v>
      </c>
      <c r="AL9" s="33"/>
      <c r="AM9" s="28" t="e">
        <v>#REF!</v>
      </c>
      <c r="AN9" s="28"/>
      <c r="AO9" s="28">
        <v>0</v>
      </c>
      <c r="AS9" s="28" t="s">
        <v>40</v>
      </c>
    </row>
    <row r="10" spans="1:45" ht="29.25" customHeight="1" thickBot="1">
      <c r="A10" s="41"/>
      <c r="B10" s="42" t="s">
        <v>41</v>
      </c>
      <c r="C10" s="292" t="s">
        <v>41</v>
      </c>
      <c r="D10" s="292"/>
      <c r="E10" s="293"/>
      <c r="F10" s="293"/>
      <c r="G10" s="294"/>
      <c r="H10" s="294"/>
      <c r="I10" s="293"/>
      <c r="J10" s="293"/>
      <c r="K10" s="43"/>
      <c r="L10" s="43"/>
      <c r="M10" s="43"/>
      <c r="N10" s="44"/>
      <c r="O10" s="45"/>
      <c r="P10" s="295"/>
      <c r="Q10" s="296"/>
      <c r="R10" s="296"/>
      <c r="S10" s="296"/>
      <c r="T10" s="296"/>
      <c r="U10" s="297"/>
      <c r="V10" s="21"/>
      <c r="W10" s="21"/>
      <c r="X10" s="21"/>
      <c r="Y10" s="31"/>
      <c r="Z10" s="31"/>
      <c r="AA10" s="31"/>
      <c r="AB10" s="9"/>
      <c r="AC10" s="15"/>
      <c r="AD10" s="23"/>
      <c r="AE10" s="16"/>
      <c r="AF10" s="16"/>
      <c r="AG10" s="32"/>
      <c r="AI10" s="28"/>
      <c r="AJ10" s="28"/>
      <c r="AK10" s="28" t="e">
        <v>#REF!</v>
      </c>
      <c r="AL10" s="33"/>
      <c r="AM10" s="28" t="e">
        <v>#REF!</v>
      </c>
      <c r="AN10" s="28"/>
      <c r="AO10" s="28">
        <v>0</v>
      </c>
    </row>
    <row r="11" spans="1:45" ht="29.25" customHeight="1">
      <c r="A11" s="46"/>
      <c r="B11" s="47"/>
      <c r="C11" s="48"/>
      <c r="D11" s="48"/>
      <c r="E11" s="49"/>
      <c r="F11" s="49"/>
      <c r="I11" s="49"/>
      <c r="J11" s="49"/>
      <c r="O11" s="49"/>
      <c r="P11" s="50"/>
      <c r="Q11" s="50"/>
      <c r="R11" s="50"/>
      <c r="S11" s="50"/>
      <c r="T11" s="50"/>
      <c r="U11" s="50"/>
      <c r="V11" s="21"/>
      <c r="W11" s="21"/>
      <c r="X11" s="21"/>
      <c r="Y11" s="31"/>
      <c r="Z11" s="31"/>
      <c r="AA11" s="31"/>
      <c r="AB11" s="9"/>
      <c r="AC11" s="15"/>
      <c r="AD11" s="23"/>
      <c r="AE11" s="16"/>
      <c r="AF11" s="16"/>
      <c r="AG11" s="32"/>
      <c r="AI11" s="28"/>
      <c r="AJ11" s="28"/>
      <c r="AK11" s="28"/>
      <c r="AL11" s="33"/>
      <c r="AM11" s="28"/>
      <c r="AN11" s="28"/>
      <c r="AO11" s="28"/>
    </row>
    <row r="12" spans="1:45" ht="32.25" customHeight="1">
      <c r="AB12" s="9"/>
      <c r="AC12" s="15"/>
      <c r="AD12" s="15"/>
      <c r="AE12" s="16"/>
      <c r="AF12" s="16"/>
      <c r="AG12" s="32"/>
      <c r="AL12" s="3"/>
    </row>
    <row r="13" spans="1:45" ht="18" customHeight="1" thickBot="1">
      <c r="A13" s="5" t="s">
        <v>42</v>
      </c>
      <c r="T13" s="2"/>
      <c r="Y13" s="3"/>
      <c r="AB13" s="9"/>
      <c r="AC13" s="15"/>
      <c r="AD13" s="15"/>
      <c r="AE13" s="16"/>
      <c r="AF13" s="16"/>
      <c r="AG13" s="32"/>
      <c r="AH13" s="4"/>
      <c r="AM13" s="3"/>
    </row>
    <row r="14" spans="1:45" ht="23.25" customHeight="1">
      <c r="A14" s="303" t="s">
        <v>2</v>
      </c>
      <c r="B14" s="305" t="s">
        <v>3</v>
      </c>
      <c r="C14" s="307" t="s">
        <v>4</v>
      </c>
      <c r="D14" s="308"/>
      <c r="E14" s="308"/>
      <c r="F14" s="309"/>
      <c r="G14" s="307" t="s">
        <v>5</v>
      </c>
      <c r="H14" s="309"/>
      <c r="I14" s="313" t="s">
        <v>43</v>
      </c>
      <c r="J14" s="314"/>
      <c r="K14" s="315" t="s">
        <v>7</v>
      </c>
      <c r="L14" s="322" t="s">
        <v>8</v>
      </c>
      <c r="M14" s="323"/>
      <c r="N14" s="323"/>
      <c r="O14" s="323"/>
      <c r="P14" s="323"/>
      <c r="Q14" s="324"/>
      <c r="T14" s="2"/>
      <c r="Y14" s="3"/>
      <c r="AB14" s="9"/>
      <c r="AC14" s="15"/>
      <c r="AD14" s="15"/>
      <c r="AE14" s="16"/>
      <c r="AF14" s="16"/>
      <c r="AG14" s="51"/>
      <c r="AH14" s="4"/>
      <c r="AM14" s="3"/>
    </row>
    <row r="15" spans="1:45" ht="96.75" customHeight="1">
      <c r="A15" s="304" t="s">
        <v>15</v>
      </c>
      <c r="B15" s="306"/>
      <c r="C15" s="310"/>
      <c r="D15" s="311"/>
      <c r="E15" s="311"/>
      <c r="F15" s="312"/>
      <c r="G15" s="310"/>
      <c r="H15" s="312"/>
      <c r="I15" s="52" t="s">
        <v>44</v>
      </c>
      <c r="J15" s="52" t="s">
        <v>45</v>
      </c>
      <c r="K15" s="316"/>
      <c r="L15" s="325"/>
      <c r="M15" s="326"/>
      <c r="N15" s="326"/>
      <c r="O15" s="326"/>
      <c r="P15" s="326"/>
      <c r="Q15" s="327"/>
      <c r="T15" s="2"/>
      <c r="Y15" s="3"/>
      <c r="AB15" s="9"/>
      <c r="AC15" s="15"/>
      <c r="AD15" s="15"/>
      <c r="AE15" s="16"/>
      <c r="AH15" s="4"/>
      <c r="AM15" s="3"/>
    </row>
    <row r="16" spans="1:45" ht="36.75" customHeight="1" thickBot="1">
      <c r="A16" s="53">
        <v>1</v>
      </c>
      <c r="B16" s="54" t="s">
        <v>21</v>
      </c>
      <c r="C16" s="328" t="s">
        <v>22</v>
      </c>
      <c r="D16" s="329"/>
      <c r="E16" s="330" t="s">
        <v>23</v>
      </c>
      <c r="F16" s="331"/>
      <c r="G16" s="55"/>
      <c r="H16" s="56"/>
      <c r="I16" s="57"/>
      <c r="J16" s="54" t="s">
        <v>24</v>
      </c>
      <c r="K16" s="58"/>
      <c r="L16" s="319"/>
      <c r="M16" s="320"/>
      <c r="N16" s="320"/>
      <c r="O16" s="320"/>
      <c r="P16" s="320"/>
      <c r="Q16" s="321"/>
      <c r="T16" s="2"/>
      <c r="Y16" s="3"/>
      <c r="AH16" s="4"/>
      <c r="AM16" s="3"/>
    </row>
    <row r="17" spans="1:41" ht="26.25" thickTop="1">
      <c r="A17" s="59" t="s">
        <v>25</v>
      </c>
      <c r="B17" s="60" t="s">
        <v>21</v>
      </c>
      <c r="C17" s="317">
        <v>1</v>
      </c>
      <c r="D17" s="299"/>
      <c r="E17" s="299" t="s">
        <v>26</v>
      </c>
      <c r="F17" s="299"/>
      <c r="G17" s="332" t="s">
        <v>27</v>
      </c>
      <c r="H17" s="299"/>
      <c r="I17" s="61">
        <v>11.59</v>
      </c>
      <c r="J17" s="62" t="s">
        <v>24</v>
      </c>
      <c r="K17" s="63">
        <v>22</v>
      </c>
      <c r="L17" s="319"/>
      <c r="M17" s="320"/>
      <c r="N17" s="320"/>
      <c r="O17" s="320"/>
      <c r="P17" s="320"/>
      <c r="Q17" s="321"/>
      <c r="T17" s="2"/>
      <c r="Y17" s="3"/>
      <c r="AH17" s="4"/>
      <c r="AM17" s="3"/>
    </row>
    <row r="18" spans="1:41">
      <c r="A18" s="64"/>
      <c r="B18" s="60"/>
      <c r="C18" s="317"/>
      <c r="D18" s="299"/>
      <c r="E18" s="302"/>
      <c r="F18" s="302"/>
      <c r="G18" s="318"/>
      <c r="H18" s="302"/>
      <c r="I18" s="65"/>
      <c r="J18" s="66"/>
      <c r="K18" s="67"/>
      <c r="L18" s="319"/>
      <c r="M18" s="320"/>
      <c r="N18" s="320"/>
      <c r="O18" s="320"/>
      <c r="P18" s="320"/>
      <c r="Q18" s="321"/>
      <c r="T18" s="2"/>
      <c r="Y18" s="3"/>
      <c r="AH18" s="4"/>
      <c r="AM18" s="3"/>
    </row>
    <row r="19" spans="1:41">
      <c r="A19" s="64"/>
      <c r="B19" s="60"/>
      <c r="C19" s="317"/>
      <c r="D19" s="299"/>
      <c r="E19" s="302"/>
      <c r="F19" s="302"/>
      <c r="G19" s="318"/>
      <c r="H19" s="302"/>
      <c r="I19" s="65"/>
      <c r="J19" s="66"/>
      <c r="K19" s="68"/>
      <c r="L19" s="319"/>
      <c r="M19" s="320"/>
      <c r="N19" s="320"/>
      <c r="O19" s="320"/>
      <c r="P19" s="320"/>
      <c r="Q19" s="321"/>
      <c r="T19" s="2"/>
      <c r="Y19" s="3"/>
      <c r="AH19" s="4"/>
      <c r="AM19" s="3"/>
    </row>
    <row r="20" spans="1:41" ht="13.5" thickBot="1">
      <c r="A20" s="69"/>
      <c r="B20" s="70"/>
      <c r="C20" s="344"/>
      <c r="D20" s="293"/>
      <c r="E20" s="293"/>
      <c r="F20" s="293"/>
      <c r="G20" s="345"/>
      <c r="H20" s="293"/>
      <c r="I20" s="71"/>
      <c r="J20" s="72"/>
      <c r="K20" s="73"/>
      <c r="L20" s="346"/>
      <c r="M20" s="347"/>
      <c r="N20" s="347"/>
      <c r="O20" s="347"/>
      <c r="P20" s="347"/>
      <c r="Q20" s="348"/>
      <c r="T20" s="2"/>
      <c r="Y20" s="3"/>
      <c r="AH20" s="4"/>
      <c r="AM20" s="3"/>
    </row>
    <row r="21" spans="1:41">
      <c r="A21" s="49"/>
      <c r="B21" s="74"/>
      <c r="C21" s="75"/>
      <c r="D21" s="49"/>
      <c r="E21" s="49"/>
      <c r="F21" s="49"/>
      <c r="G21" s="76"/>
      <c r="H21" s="49"/>
      <c r="I21" s="77"/>
      <c r="J21" s="78"/>
      <c r="K21" s="79"/>
      <c r="L21" s="80"/>
      <c r="M21" s="80"/>
      <c r="N21" s="80"/>
      <c r="O21" s="80"/>
      <c r="P21" s="80"/>
      <c r="Q21" s="80"/>
      <c r="T21" s="2"/>
      <c r="Y21" s="3"/>
      <c r="AH21" s="4"/>
      <c r="AM21" s="3"/>
    </row>
    <row r="22" spans="1:41" ht="16.5" thickBot="1">
      <c r="A22" s="5" t="s">
        <v>46</v>
      </c>
      <c r="T22" s="2"/>
      <c r="Y22" s="3"/>
      <c r="AA22" s="81"/>
      <c r="AB22" s="81"/>
      <c r="AC22" s="81"/>
      <c r="AD22" s="81"/>
      <c r="AE22" s="81"/>
      <c r="AF22" s="81"/>
      <c r="AH22" s="4"/>
      <c r="AM22" s="3"/>
    </row>
    <row r="23" spans="1:41" ht="102">
      <c r="A23" s="349" t="s">
        <v>47</v>
      </c>
      <c r="B23" s="350"/>
      <c r="C23" s="351" t="s">
        <v>48</v>
      </c>
      <c r="D23" s="350"/>
      <c r="E23" s="351" t="s">
        <v>49</v>
      </c>
      <c r="F23" s="350"/>
      <c r="G23" s="333" t="s">
        <v>50</v>
      </c>
      <c r="H23" s="323"/>
      <c r="I23" s="323"/>
      <c r="J23" s="323"/>
      <c r="K23" s="352"/>
      <c r="L23" s="82" t="s">
        <v>51</v>
      </c>
      <c r="M23" s="82" t="s">
        <v>52</v>
      </c>
      <c r="N23" s="82" t="s">
        <v>53</v>
      </c>
      <c r="O23" s="82" t="s">
        <v>54</v>
      </c>
      <c r="P23" s="82" t="s">
        <v>55</v>
      </c>
      <c r="Q23" s="82" t="s">
        <v>7</v>
      </c>
      <c r="R23" s="333" t="s">
        <v>8</v>
      </c>
      <c r="S23" s="323"/>
      <c r="T23" s="323"/>
      <c r="U23" s="323"/>
      <c r="V23" s="323"/>
      <c r="W23" s="323"/>
      <c r="X23" s="323"/>
      <c r="Y23" s="324"/>
      <c r="Z23" s="83"/>
      <c r="AA23" s="83"/>
      <c r="AB23" s="83"/>
      <c r="AC23" s="83"/>
      <c r="AD23" s="83"/>
      <c r="AE23" s="83"/>
      <c r="AF23" s="84"/>
      <c r="AG23" s="84"/>
      <c r="AL23" s="3"/>
    </row>
    <row r="24" spans="1:41" ht="39" thickBot="1">
      <c r="A24" s="334" t="s">
        <v>21</v>
      </c>
      <c r="B24" s="335"/>
      <c r="C24" s="336" t="s">
        <v>26</v>
      </c>
      <c r="D24" s="337"/>
      <c r="E24" s="336">
        <v>1</v>
      </c>
      <c r="F24" s="337"/>
      <c r="G24" s="338" t="s">
        <v>56</v>
      </c>
      <c r="H24" s="339"/>
      <c r="I24" s="339"/>
      <c r="J24" s="339"/>
      <c r="K24" s="340"/>
      <c r="L24" s="38" t="s">
        <v>57</v>
      </c>
      <c r="M24" s="85" t="s">
        <v>29</v>
      </c>
      <c r="N24" s="86">
        <v>37928</v>
      </c>
      <c r="O24" s="86">
        <v>38562</v>
      </c>
      <c r="P24" s="87" t="s">
        <v>24</v>
      </c>
      <c r="Q24" s="88">
        <v>107</v>
      </c>
      <c r="R24" s="341"/>
      <c r="S24" s="342"/>
      <c r="T24" s="342"/>
      <c r="U24" s="342"/>
      <c r="V24" s="342"/>
      <c r="W24" s="342"/>
      <c r="X24" s="342"/>
      <c r="Y24" s="343"/>
      <c r="Z24" s="89"/>
      <c r="AA24" s="89"/>
      <c r="AB24" s="89"/>
      <c r="AC24" s="89"/>
      <c r="AD24" s="89"/>
      <c r="AE24" s="89"/>
      <c r="AF24" s="89"/>
      <c r="AG24" s="89"/>
      <c r="AI24" s="2">
        <v>0</v>
      </c>
      <c r="AJ24" s="2">
        <v>0</v>
      </c>
      <c r="AL24" s="3"/>
    </row>
    <row r="25" spans="1:41">
      <c r="T25" s="2"/>
      <c r="U25" s="2"/>
      <c r="Y25" s="3"/>
      <c r="Z25" s="3"/>
      <c r="AH25" s="4"/>
      <c r="AI25" s="4"/>
      <c r="AN25" s="3"/>
    </row>
    <row r="26" spans="1:41">
      <c r="T26" s="2"/>
      <c r="Y26" s="3"/>
      <c r="AH26" s="4"/>
    </row>
    <row r="27" spans="1:41" ht="16.5" thickBot="1">
      <c r="A27" s="5" t="s">
        <v>58</v>
      </c>
      <c r="T27" s="2"/>
      <c r="Y27" s="3"/>
      <c r="AA27" s="81"/>
      <c r="AB27" s="81"/>
      <c r="AC27" s="81"/>
      <c r="AD27" s="81"/>
      <c r="AE27" s="81"/>
      <c r="AF27" s="81"/>
      <c r="AH27" s="4"/>
      <c r="AM27" s="3"/>
    </row>
    <row r="28" spans="1:41" ht="90" thickBot="1">
      <c r="A28" s="353" t="s">
        <v>47</v>
      </c>
      <c r="B28" s="354"/>
      <c r="C28" s="355" t="s">
        <v>48</v>
      </c>
      <c r="D28" s="354"/>
      <c r="E28" s="355" t="s">
        <v>49</v>
      </c>
      <c r="F28" s="354"/>
      <c r="G28" s="356" t="s">
        <v>50</v>
      </c>
      <c r="H28" s="357"/>
      <c r="I28" s="357"/>
      <c r="J28" s="357"/>
      <c r="K28" s="358"/>
      <c r="L28" s="124" t="s">
        <v>59</v>
      </c>
      <c r="M28" s="90" t="s">
        <v>51</v>
      </c>
      <c r="N28" s="90" t="s">
        <v>53</v>
      </c>
      <c r="O28" s="90" t="s">
        <v>54</v>
      </c>
      <c r="P28" s="90" t="s">
        <v>60</v>
      </c>
      <c r="Q28" s="90" t="s">
        <v>61</v>
      </c>
      <c r="R28" s="90" t="s">
        <v>62</v>
      </c>
      <c r="S28" s="90" t="s">
        <v>63</v>
      </c>
      <c r="T28" s="90" t="s">
        <v>64</v>
      </c>
      <c r="U28" s="90" t="s">
        <v>7</v>
      </c>
      <c r="V28" s="356" t="s">
        <v>8</v>
      </c>
      <c r="W28" s="357"/>
      <c r="X28" s="357"/>
      <c r="Y28" s="357"/>
      <c r="Z28" s="357"/>
      <c r="AA28" s="357"/>
      <c r="AB28" s="359"/>
      <c r="AC28" s="83" t="s">
        <v>65</v>
      </c>
      <c r="AD28" s="84" t="s">
        <v>66</v>
      </c>
      <c r="AE28" s="84" t="s">
        <v>67</v>
      </c>
      <c r="AF28" s="84" t="s">
        <v>68</v>
      </c>
      <c r="AG28" s="84"/>
      <c r="AH28" s="84"/>
      <c r="AM28" s="3"/>
    </row>
    <row r="29" spans="1:41" ht="82.5">
      <c r="A29" s="360" t="s">
        <v>21</v>
      </c>
      <c r="B29" s="361"/>
      <c r="C29" s="362" t="s">
        <v>26</v>
      </c>
      <c r="D29" s="362"/>
      <c r="E29" s="362">
        <v>1</v>
      </c>
      <c r="F29" s="362"/>
      <c r="G29" s="363" t="s">
        <v>69</v>
      </c>
      <c r="H29" s="363"/>
      <c r="I29" s="363"/>
      <c r="J29" s="363"/>
      <c r="K29" s="363"/>
      <c r="L29" s="125" t="s">
        <v>70</v>
      </c>
      <c r="M29" s="126" t="s">
        <v>71</v>
      </c>
      <c r="N29" s="127">
        <v>38338</v>
      </c>
      <c r="O29" s="127">
        <v>39082</v>
      </c>
      <c r="P29" s="93">
        <v>1</v>
      </c>
      <c r="Q29" s="94">
        <v>4093.7584285893854</v>
      </c>
      <c r="R29" s="364" t="s">
        <v>24</v>
      </c>
      <c r="S29" s="364" t="s">
        <v>24</v>
      </c>
      <c r="T29" s="364" t="s">
        <v>24</v>
      </c>
      <c r="U29" s="95">
        <v>112</v>
      </c>
      <c r="V29" s="375"/>
      <c r="W29" s="375"/>
      <c r="X29" s="375"/>
      <c r="Y29" s="375"/>
      <c r="Z29" s="375"/>
      <c r="AA29" s="375"/>
      <c r="AB29" s="376"/>
      <c r="AC29" s="89">
        <v>467895</v>
      </c>
      <c r="AD29" s="89">
        <v>1.3240000000000001</v>
      </c>
      <c r="AE29" s="96">
        <v>2365.75</v>
      </c>
      <c r="AF29" s="97">
        <v>1465565517.4349999</v>
      </c>
      <c r="AG29" s="89">
        <v>4093.7584285893854</v>
      </c>
      <c r="AH29" s="89"/>
      <c r="AI29" s="89"/>
      <c r="AJ29" s="89"/>
      <c r="AL29" s="2">
        <v>0</v>
      </c>
      <c r="AM29" s="2">
        <v>0</v>
      </c>
      <c r="AO29" s="3"/>
    </row>
    <row r="30" spans="1:41" ht="66">
      <c r="A30" s="377" t="s">
        <v>21</v>
      </c>
      <c r="B30" s="378"/>
      <c r="C30" s="367" t="s">
        <v>26</v>
      </c>
      <c r="D30" s="367"/>
      <c r="E30" s="367">
        <v>2</v>
      </c>
      <c r="F30" s="367"/>
      <c r="G30" s="368" t="s">
        <v>72</v>
      </c>
      <c r="H30" s="368" t="s">
        <v>72</v>
      </c>
      <c r="I30" s="368" t="s">
        <v>72</v>
      </c>
      <c r="J30" s="368" t="s">
        <v>72</v>
      </c>
      <c r="K30" s="368" t="s">
        <v>72</v>
      </c>
      <c r="L30" s="91" t="s">
        <v>70</v>
      </c>
      <c r="M30" s="92" t="s">
        <v>73</v>
      </c>
      <c r="N30" s="86">
        <v>39814</v>
      </c>
      <c r="O30" s="86">
        <v>40574</v>
      </c>
      <c r="P30" s="98">
        <v>1</v>
      </c>
      <c r="Q30" s="109">
        <v>1232.0200919997044</v>
      </c>
      <c r="R30" s="365"/>
      <c r="S30" s="365"/>
      <c r="T30" s="365"/>
      <c r="U30" s="88">
        <v>114</v>
      </c>
      <c r="V30" s="379"/>
      <c r="W30" s="379"/>
      <c r="X30" s="379"/>
      <c r="Y30" s="379"/>
      <c r="Z30" s="379"/>
      <c r="AA30" s="379"/>
      <c r="AB30" s="380"/>
      <c r="AC30" s="89">
        <v>214615.5</v>
      </c>
      <c r="AD30" s="89">
        <v>1.2714000000000001</v>
      </c>
      <c r="AE30" s="89">
        <v>2243.59</v>
      </c>
      <c r="AF30" s="97">
        <v>612190783.71465313</v>
      </c>
      <c r="AG30" s="89">
        <v>1232.0200919997044</v>
      </c>
      <c r="AH30" s="89"/>
      <c r="AI30" s="89"/>
      <c r="AJ30" s="89"/>
      <c r="AL30" s="2">
        <v>0</v>
      </c>
      <c r="AO30" s="3"/>
    </row>
    <row r="31" spans="1:41" s="102" customFormat="1" ht="66">
      <c r="A31" s="381" t="s">
        <v>21</v>
      </c>
      <c r="B31" s="382"/>
      <c r="C31" s="367" t="s">
        <v>26</v>
      </c>
      <c r="D31" s="367"/>
      <c r="E31" s="367">
        <v>3</v>
      </c>
      <c r="F31" s="367"/>
      <c r="G31" s="368" t="s">
        <v>74</v>
      </c>
      <c r="H31" s="368" t="s">
        <v>74</v>
      </c>
      <c r="I31" s="368" t="s">
        <v>74</v>
      </c>
      <c r="J31" s="368" t="s">
        <v>74</v>
      </c>
      <c r="K31" s="368" t="s">
        <v>74</v>
      </c>
      <c r="L31" s="91" t="s">
        <v>70</v>
      </c>
      <c r="M31" s="92" t="s">
        <v>73</v>
      </c>
      <c r="N31" s="99">
        <v>39203</v>
      </c>
      <c r="O31" s="99">
        <v>39813</v>
      </c>
      <c r="P31" s="100">
        <v>0.5</v>
      </c>
      <c r="Q31" s="109">
        <v>2602.6638853680747</v>
      </c>
      <c r="R31" s="365"/>
      <c r="S31" s="365"/>
      <c r="T31" s="365"/>
      <c r="U31" s="128">
        <v>116</v>
      </c>
      <c r="V31" s="369"/>
      <c r="W31" s="369"/>
      <c r="X31" s="369"/>
      <c r="Y31" s="369"/>
      <c r="Z31" s="369"/>
      <c r="AA31" s="369"/>
      <c r="AB31" s="370"/>
      <c r="AC31" s="101">
        <v>393060.8</v>
      </c>
      <c r="AD31" s="102">
        <v>1.3648</v>
      </c>
      <c r="AE31" s="101">
        <v>2104.16</v>
      </c>
      <c r="AF31" s="97">
        <v>1128775327.0841341</v>
      </c>
      <c r="AG31" s="101">
        <v>2602.6638853680747</v>
      </c>
      <c r="AH31" s="101"/>
      <c r="AI31" s="101"/>
      <c r="AJ31" s="101"/>
      <c r="AL31" s="102">
        <v>0</v>
      </c>
      <c r="AO31" s="103"/>
    </row>
    <row r="32" spans="1:41" s="102" customFormat="1" ht="66.75" thickBot="1">
      <c r="A32" s="371" t="s">
        <v>21</v>
      </c>
      <c r="B32" s="372"/>
      <c r="C32" s="373" t="s">
        <v>26</v>
      </c>
      <c r="D32" s="373"/>
      <c r="E32" s="373">
        <v>4</v>
      </c>
      <c r="F32" s="373"/>
      <c r="G32" s="374" t="s">
        <v>75</v>
      </c>
      <c r="H32" s="374" t="s">
        <v>75</v>
      </c>
      <c r="I32" s="374" t="s">
        <v>75</v>
      </c>
      <c r="J32" s="374" t="s">
        <v>75</v>
      </c>
      <c r="K32" s="374" t="s">
        <v>75</v>
      </c>
      <c r="L32" s="129" t="s">
        <v>76</v>
      </c>
      <c r="M32" s="117" t="s">
        <v>77</v>
      </c>
      <c r="N32" s="130"/>
      <c r="O32" s="130"/>
      <c r="P32" s="131">
        <v>0.4</v>
      </c>
      <c r="Q32" s="132">
        <v>7372.42</v>
      </c>
      <c r="R32" s="366"/>
      <c r="S32" s="366"/>
      <c r="T32" s="366"/>
      <c r="U32" s="133">
        <v>120</v>
      </c>
      <c r="V32" s="134">
        <v>0.01</v>
      </c>
      <c r="W32" s="134"/>
      <c r="X32" s="134"/>
      <c r="Y32" s="134"/>
      <c r="Z32" s="134"/>
      <c r="AA32" s="134"/>
      <c r="AB32" s="135"/>
      <c r="AC32" s="101"/>
      <c r="AD32" s="101"/>
      <c r="AE32" s="101"/>
      <c r="AF32" s="101"/>
      <c r="AG32" s="101">
        <v>7372.42</v>
      </c>
      <c r="AH32" s="101"/>
      <c r="AI32" s="101"/>
      <c r="AJ32" s="101"/>
      <c r="AL32" s="102">
        <v>0</v>
      </c>
      <c r="AO32" s="103"/>
    </row>
    <row r="33" spans="1:44">
      <c r="Q33" s="104">
        <v>15300.862405957165</v>
      </c>
      <c r="R33" s="105" t="s">
        <v>24</v>
      </c>
      <c r="S33" s="3" t="s">
        <v>24</v>
      </c>
      <c r="T33" s="3" t="s">
        <v>24</v>
      </c>
      <c r="X33" s="4"/>
      <c r="AG33" s="2"/>
    </row>
    <row r="35" spans="1:44" ht="25.5">
      <c r="A35" s="1" t="s">
        <v>78</v>
      </c>
      <c r="T35" s="2"/>
      <c r="U35" s="2"/>
      <c r="Y35" s="3"/>
      <c r="Z35" s="3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4" ht="16.5" thickBot="1">
      <c r="A36" s="5" t="s">
        <v>79</v>
      </c>
      <c r="T36" s="2"/>
      <c r="U36" s="2"/>
      <c r="V36" s="2"/>
      <c r="Y36" s="3"/>
      <c r="Z36" s="3"/>
      <c r="AA36" s="3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>
      <c r="A37" s="401" t="s">
        <v>47</v>
      </c>
      <c r="B37" s="395"/>
      <c r="C37" s="395" t="s">
        <v>48</v>
      </c>
      <c r="D37" s="395"/>
      <c r="E37" s="395" t="s">
        <v>49</v>
      </c>
      <c r="F37" s="395"/>
      <c r="G37" s="404" t="s">
        <v>50</v>
      </c>
      <c r="H37" s="404"/>
      <c r="I37" s="404"/>
      <c r="J37" s="404"/>
      <c r="K37" s="404"/>
      <c r="L37" s="404"/>
      <c r="M37" s="404"/>
      <c r="N37" s="395" t="s">
        <v>51</v>
      </c>
      <c r="O37" s="395" t="s">
        <v>60</v>
      </c>
      <c r="P37" s="395" t="s">
        <v>53</v>
      </c>
      <c r="Q37" s="395" t="s">
        <v>54</v>
      </c>
      <c r="R37" s="395" t="s">
        <v>61</v>
      </c>
      <c r="S37" s="395" t="s">
        <v>80</v>
      </c>
      <c r="T37" s="355" t="s">
        <v>81</v>
      </c>
      <c r="U37" s="354"/>
      <c r="V37" s="355" t="s">
        <v>82</v>
      </c>
      <c r="W37" s="315"/>
      <c r="X37" s="354"/>
      <c r="Y37" s="383" t="s">
        <v>7</v>
      </c>
      <c r="Z37" s="383" t="s">
        <v>8</v>
      </c>
      <c r="AA37" s="385"/>
      <c r="AB37" s="386"/>
      <c r="AC37" s="2"/>
      <c r="AD37" s="2"/>
      <c r="AE37" s="2"/>
      <c r="AF37" s="2"/>
      <c r="AG37" s="2"/>
    </row>
    <row r="38" spans="1:44">
      <c r="A38" s="402"/>
      <c r="B38" s="396"/>
      <c r="C38" s="396"/>
      <c r="D38" s="396"/>
      <c r="E38" s="396"/>
      <c r="F38" s="396"/>
      <c r="G38" s="405"/>
      <c r="H38" s="405"/>
      <c r="I38" s="405"/>
      <c r="J38" s="405"/>
      <c r="K38" s="405"/>
      <c r="L38" s="405"/>
      <c r="M38" s="405"/>
      <c r="N38" s="396"/>
      <c r="O38" s="396"/>
      <c r="P38" s="396"/>
      <c r="Q38" s="396"/>
      <c r="R38" s="396"/>
      <c r="S38" s="396"/>
      <c r="T38" s="398"/>
      <c r="U38" s="399"/>
      <c r="V38" s="398"/>
      <c r="W38" s="400"/>
      <c r="X38" s="399"/>
      <c r="Y38" s="384"/>
      <c r="Z38" s="384"/>
      <c r="AA38" s="387"/>
      <c r="AB38" s="388"/>
      <c r="AC38" s="2"/>
      <c r="AD38" s="2"/>
      <c r="AE38" s="2"/>
      <c r="AF38" s="2"/>
      <c r="AG38" s="2"/>
    </row>
    <row r="39" spans="1:44" ht="39" thickBot="1">
      <c r="A39" s="403"/>
      <c r="B39" s="397"/>
      <c r="C39" s="397"/>
      <c r="D39" s="397"/>
      <c r="E39" s="397"/>
      <c r="F39" s="397"/>
      <c r="G39" s="406"/>
      <c r="H39" s="406"/>
      <c r="I39" s="406"/>
      <c r="J39" s="406"/>
      <c r="K39" s="406"/>
      <c r="L39" s="406"/>
      <c r="M39" s="406"/>
      <c r="N39" s="397"/>
      <c r="O39" s="397"/>
      <c r="P39" s="397"/>
      <c r="Q39" s="397"/>
      <c r="R39" s="397"/>
      <c r="S39" s="397"/>
      <c r="T39" s="136" t="s">
        <v>83</v>
      </c>
      <c r="U39" s="136" t="s">
        <v>84</v>
      </c>
      <c r="V39" s="398"/>
      <c r="W39" s="400"/>
      <c r="X39" s="399"/>
      <c r="Y39" s="384"/>
      <c r="Z39" s="384"/>
      <c r="AA39" s="387"/>
      <c r="AB39" s="388"/>
      <c r="AC39" s="2"/>
      <c r="AD39" s="2"/>
      <c r="AE39" s="2"/>
      <c r="AF39" s="2"/>
      <c r="AG39" s="2"/>
    </row>
    <row r="40" spans="1:44" ht="66.75" thickBot="1">
      <c r="A40" s="389" t="s">
        <v>21</v>
      </c>
      <c r="B40" s="390"/>
      <c r="C40" s="391" t="s">
        <v>26</v>
      </c>
      <c r="D40" s="391"/>
      <c r="E40" s="391">
        <v>1</v>
      </c>
      <c r="F40" s="391"/>
      <c r="G40" s="363" t="s">
        <v>85</v>
      </c>
      <c r="H40" s="363"/>
      <c r="I40" s="363"/>
      <c r="J40" s="363"/>
      <c r="K40" s="363"/>
      <c r="L40" s="363"/>
      <c r="M40" s="363"/>
      <c r="N40" s="126" t="s">
        <v>86</v>
      </c>
      <c r="O40" s="137">
        <v>1</v>
      </c>
      <c r="P40" s="138">
        <v>38128</v>
      </c>
      <c r="Q40" s="138">
        <v>38490</v>
      </c>
      <c r="R40" s="94">
        <v>688.9</v>
      </c>
      <c r="S40" s="94">
        <v>5038402</v>
      </c>
      <c r="T40" s="139" t="s">
        <v>87</v>
      </c>
      <c r="U40" s="140" t="s">
        <v>33</v>
      </c>
      <c r="V40" s="392" t="s">
        <v>33</v>
      </c>
      <c r="W40" s="392"/>
      <c r="X40" s="392"/>
      <c r="Y40" s="141">
        <v>123</v>
      </c>
      <c r="Z40" s="393"/>
      <c r="AA40" s="393"/>
      <c r="AB40" s="394"/>
      <c r="AC40" s="2"/>
      <c r="AD40" s="2"/>
      <c r="AE40" s="2"/>
      <c r="AF40" s="2"/>
      <c r="AG40" s="2"/>
    </row>
    <row r="41" spans="1:44" s="116" customFormat="1" ht="66">
      <c r="A41" s="381" t="s">
        <v>21</v>
      </c>
      <c r="B41" s="382"/>
      <c r="C41" s="411" t="s">
        <v>26</v>
      </c>
      <c r="D41" s="411"/>
      <c r="E41" s="411">
        <v>2</v>
      </c>
      <c r="F41" s="411"/>
      <c r="G41" s="368" t="s">
        <v>88</v>
      </c>
      <c r="H41" s="368" t="s">
        <v>88</v>
      </c>
      <c r="I41" s="368" t="s">
        <v>88</v>
      </c>
      <c r="J41" s="368" t="s">
        <v>88</v>
      </c>
      <c r="K41" s="368" t="s">
        <v>88</v>
      </c>
      <c r="L41" s="368" t="s">
        <v>88</v>
      </c>
      <c r="M41" s="368" t="s">
        <v>88</v>
      </c>
      <c r="N41" s="92" t="s">
        <v>86</v>
      </c>
      <c r="O41" s="112">
        <v>1</v>
      </c>
      <c r="P41" s="108">
        <v>38470</v>
      </c>
      <c r="Q41" s="108">
        <v>39108</v>
      </c>
      <c r="R41" s="113">
        <v>356.9</v>
      </c>
      <c r="S41" s="94">
        <v>4600016.1284233415</v>
      </c>
      <c r="T41" s="142" t="s">
        <v>87</v>
      </c>
      <c r="U41" s="143" t="s">
        <v>33</v>
      </c>
      <c r="V41" s="412" t="s">
        <v>87</v>
      </c>
      <c r="W41" s="412"/>
      <c r="X41" s="412"/>
      <c r="Y41" s="144">
        <v>125</v>
      </c>
      <c r="Z41" s="413"/>
      <c r="AA41" s="413"/>
      <c r="AB41" s="414"/>
    </row>
    <row r="42" spans="1:44" ht="66.75" thickBot="1">
      <c r="A42" s="371" t="s">
        <v>21</v>
      </c>
      <c r="B42" s="372"/>
      <c r="C42" s="407" t="s">
        <v>26</v>
      </c>
      <c r="D42" s="407"/>
      <c r="E42" s="407">
        <v>3</v>
      </c>
      <c r="F42" s="407"/>
      <c r="G42" s="374" t="s">
        <v>89</v>
      </c>
      <c r="H42" s="374" t="s">
        <v>89</v>
      </c>
      <c r="I42" s="374" t="s">
        <v>89</v>
      </c>
      <c r="J42" s="374" t="s">
        <v>89</v>
      </c>
      <c r="K42" s="374" t="s">
        <v>89</v>
      </c>
      <c r="L42" s="374" t="s">
        <v>89</v>
      </c>
      <c r="M42" s="374" t="s">
        <v>89</v>
      </c>
      <c r="N42" s="117" t="s">
        <v>86</v>
      </c>
      <c r="O42" s="145">
        <v>1</v>
      </c>
      <c r="P42" s="130">
        <v>39072</v>
      </c>
      <c r="Q42" s="130">
        <v>39877</v>
      </c>
      <c r="R42" s="146">
        <v>403.98</v>
      </c>
      <c r="S42" s="132">
        <v>4395155.95</v>
      </c>
      <c r="T42" s="147" t="s">
        <v>87</v>
      </c>
      <c r="U42" s="148" t="s">
        <v>33</v>
      </c>
      <c r="V42" s="408" t="s">
        <v>33</v>
      </c>
      <c r="W42" s="408"/>
      <c r="X42" s="408"/>
      <c r="Y42" s="149">
        <v>127</v>
      </c>
      <c r="Z42" s="409"/>
      <c r="AA42" s="409"/>
      <c r="AB42" s="410"/>
      <c r="AC42" s="2"/>
      <c r="AD42" s="2"/>
      <c r="AE42" s="2"/>
      <c r="AF42" s="2"/>
      <c r="AG42" s="2"/>
    </row>
    <row r="43" spans="1:44" ht="13.5" thickBot="1">
      <c r="N43" s="49"/>
      <c r="S43" s="150">
        <v>0</v>
      </c>
      <c r="T43" s="415" t="s">
        <v>33</v>
      </c>
      <c r="U43" s="416"/>
      <c r="V43" s="4"/>
      <c r="W43" s="4"/>
      <c r="X43" s="4"/>
      <c r="AD43" s="2"/>
      <c r="AE43" s="2"/>
      <c r="AF43" s="2"/>
      <c r="AG43" s="2"/>
    </row>
    <row r="44" spans="1:44">
      <c r="N44" s="49"/>
    </row>
    <row r="45" spans="1:44" ht="16.5" thickBot="1">
      <c r="A45" s="5" t="s">
        <v>90</v>
      </c>
      <c r="T45" s="2"/>
      <c r="U45" s="2"/>
      <c r="V45" s="2"/>
      <c r="Y45" s="3"/>
      <c r="Z45" s="3"/>
      <c r="AA45" s="3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>
      <c r="A46" s="401" t="s">
        <v>47</v>
      </c>
      <c r="B46" s="395"/>
      <c r="C46" s="395" t="s">
        <v>48</v>
      </c>
      <c r="D46" s="395"/>
      <c r="E46" s="395" t="s">
        <v>49</v>
      </c>
      <c r="F46" s="395"/>
      <c r="G46" s="404" t="s">
        <v>50</v>
      </c>
      <c r="H46" s="404"/>
      <c r="I46" s="404"/>
      <c r="J46" s="404"/>
      <c r="K46" s="404"/>
      <c r="L46" s="404"/>
      <c r="M46" s="404"/>
      <c r="N46" s="395" t="s">
        <v>51</v>
      </c>
      <c r="O46" s="395" t="s">
        <v>60</v>
      </c>
      <c r="P46" s="395" t="s">
        <v>53</v>
      </c>
      <c r="Q46" s="395" t="s">
        <v>54</v>
      </c>
      <c r="R46" s="395" t="s">
        <v>61</v>
      </c>
      <c r="S46" s="417" t="s">
        <v>91</v>
      </c>
      <c r="T46" s="355" t="s">
        <v>92</v>
      </c>
      <c r="U46" s="315"/>
      <c r="V46" s="354"/>
      <c r="W46" s="383" t="s">
        <v>7</v>
      </c>
      <c r="X46" s="383" t="s">
        <v>8</v>
      </c>
      <c r="Y46" s="385"/>
      <c r="Z46" s="385"/>
      <c r="AA46" s="385"/>
      <c r="AB46" s="386"/>
      <c r="AD46" s="2"/>
      <c r="AE46" s="2"/>
      <c r="AF46" s="2"/>
      <c r="AG46" s="2"/>
    </row>
    <row r="47" spans="1:44">
      <c r="A47" s="402"/>
      <c r="B47" s="396"/>
      <c r="C47" s="396"/>
      <c r="D47" s="396"/>
      <c r="E47" s="396"/>
      <c r="F47" s="396"/>
      <c r="G47" s="405"/>
      <c r="H47" s="405"/>
      <c r="I47" s="405"/>
      <c r="J47" s="405"/>
      <c r="K47" s="405"/>
      <c r="L47" s="405"/>
      <c r="M47" s="405"/>
      <c r="N47" s="396"/>
      <c r="O47" s="396"/>
      <c r="P47" s="396"/>
      <c r="Q47" s="396"/>
      <c r="R47" s="396"/>
      <c r="S47" s="418"/>
      <c r="T47" s="398"/>
      <c r="U47" s="400"/>
      <c r="V47" s="399"/>
      <c r="W47" s="384"/>
      <c r="X47" s="384"/>
      <c r="Y47" s="387"/>
      <c r="Z47" s="387"/>
      <c r="AA47" s="387"/>
      <c r="AB47" s="388"/>
      <c r="AD47" s="2"/>
      <c r="AE47" s="2"/>
      <c r="AF47" s="2"/>
      <c r="AG47" s="2"/>
    </row>
    <row r="48" spans="1:44" ht="39" thickBot="1">
      <c r="A48" s="403"/>
      <c r="B48" s="397"/>
      <c r="C48" s="397"/>
      <c r="D48" s="397"/>
      <c r="E48" s="397"/>
      <c r="F48" s="397"/>
      <c r="G48" s="406"/>
      <c r="H48" s="406"/>
      <c r="I48" s="406"/>
      <c r="J48" s="406"/>
      <c r="K48" s="406"/>
      <c r="L48" s="406"/>
      <c r="M48" s="406"/>
      <c r="N48" s="397"/>
      <c r="O48" s="397"/>
      <c r="P48" s="397"/>
      <c r="Q48" s="397"/>
      <c r="R48" s="397"/>
      <c r="S48" s="136" t="s">
        <v>83</v>
      </c>
      <c r="T48" s="398"/>
      <c r="U48" s="400"/>
      <c r="V48" s="399"/>
      <c r="W48" s="384"/>
      <c r="X48" s="384"/>
      <c r="Y48" s="387"/>
      <c r="Z48" s="387"/>
      <c r="AA48" s="387"/>
      <c r="AB48" s="388"/>
      <c r="AD48" s="2"/>
      <c r="AE48" s="2"/>
      <c r="AF48" s="2"/>
      <c r="AG48" s="2"/>
    </row>
    <row r="49" spans="1:33" ht="66">
      <c r="A49" s="389" t="s">
        <v>21</v>
      </c>
      <c r="B49" s="390"/>
      <c r="C49" s="391" t="s">
        <v>26</v>
      </c>
      <c r="D49" s="391"/>
      <c r="E49" s="391">
        <v>1</v>
      </c>
      <c r="F49" s="391"/>
      <c r="G49" s="363" t="s">
        <v>93</v>
      </c>
      <c r="H49" s="363"/>
      <c r="I49" s="363"/>
      <c r="J49" s="363"/>
      <c r="K49" s="363"/>
      <c r="L49" s="363"/>
      <c r="M49" s="363"/>
      <c r="N49" s="126" t="s">
        <v>94</v>
      </c>
      <c r="O49" s="137">
        <v>1</v>
      </c>
      <c r="P49" s="138">
        <v>38139</v>
      </c>
      <c r="Q49" s="138">
        <v>38108</v>
      </c>
      <c r="R49" s="94">
        <v>680.1</v>
      </c>
      <c r="S49" s="139" t="s">
        <v>33</v>
      </c>
      <c r="T49" s="392" t="s">
        <v>33</v>
      </c>
      <c r="U49" s="392"/>
      <c r="V49" s="392"/>
      <c r="W49" s="141">
        <v>131</v>
      </c>
      <c r="X49" s="393"/>
      <c r="Y49" s="393"/>
      <c r="Z49" s="393"/>
      <c r="AA49" s="393"/>
      <c r="AB49" s="394"/>
      <c r="AD49" s="2"/>
      <c r="AE49" s="2"/>
      <c r="AF49" s="2"/>
      <c r="AG49" s="2"/>
    </row>
    <row r="50" spans="1:33" s="116" customFormat="1" ht="66">
      <c r="A50" s="381" t="s">
        <v>21</v>
      </c>
      <c r="B50" s="382"/>
      <c r="C50" s="411" t="s">
        <v>26</v>
      </c>
      <c r="D50" s="411"/>
      <c r="E50" s="411">
        <v>2</v>
      </c>
      <c r="F50" s="411"/>
      <c r="G50" s="368" t="s">
        <v>95</v>
      </c>
      <c r="H50" s="368" t="s">
        <v>95</v>
      </c>
      <c r="I50" s="368" t="s">
        <v>95</v>
      </c>
      <c r="J50" s="368" t="s">
        <v>95</v>
      </c>
      <c r="K50" s="368" t="s">
        <v>95</v>
      </c>
      <c r="L50" s="368" t="s">
        <v>95</v>
      </c>
      <c r="M50" s="368" t="s">
        <v>95</v>
      </c>
      <c r="N50" s="92" t="s">
        <v>94</v>
      </c>
      <c r="O50" s="112">
        <v>1</v>
      </c>
      <c r="P50" s="108">
        <v>37706</v>
      </c>
      <c r="Q50" s="108">
        <v>37767</v>
      </c>
      <c r="R50" s="113">
        <v>682.04</v>
      </c>
      <c r="S50" s="142" t="s">
        <v>33</v>
      </c>
      <c r="T50" s="412" t="s">
        <v>33</v>
      </c>
      <c r="U50" s="412"/>
      <c r="V50" s="412"/>
      <c r="W50" s="144">
        <v>133</v>
      </c>
      <c r="X50" s="426"/>
      <c r="Y50" s="426"/>
      <c r="Z50" s="426"/>
      <c r="AA50" s="426"/>
      <c r="AB50" s="427"/>
    </row>
    <row r="51" spans="1:33" ht="66.75" thickBot="1">
      <c r="A51" s="419" t="s">
        <v>21</v>
      </c>
      <c r="B51" s="420"/>
      <c r="C51" s="421" t="s">
        <v>26</v>
      </c>
      <c r="D51" s="421"/>
      <c r="E51" s="421">
        <v>3</v>
      </c>
      <c r="F51" s="421"/>
      <c r="G51" s="422" t="s">
        <v>96</v>
      </c>
      <c r="H51" s="422" t="s">
        <v>96</v>
      </c>
      <c r="I51" s="422" t="s">
        <v>96</v>
      </c>
      <c r="J51" s="422" t="s">
        <v>96</v>
      </c>
      <c r="K51" s="422" t="s">
        <v>96</v>
      </c>
      <c r="L51" s="422" t="s">
        <v>96</v>
      </c>
      <c r="M51" s="422" t="s">
        <v>96</v>
      </c>
      <c r="N51" s="118" t="s">
        <v>86</v>
      </c>
      <c r="O51" s="151">
        <v>1</v>
      </c>
      <c r="P51" s="152">
        <v>40299</v>
      </c>
      <c r="Q51" s="152" t="s">
        <v>97</v>
      </c>
      <c r="R51" s="153">
        <v>531.63</v>
      </c>
      <c r="S51" s="154" t="s">
        <v>87</v>
      </c>
      <c r="T51" s="423" t="s">
        <v>33</v>
      </c>
      <c r="U51" s="423"/>
      <c r="V51" s="423"/>
      <c r="W51" s="155">
        <v>135</v>
      </c>
      <c r="X51" s="424" t="s">
        <v>213</v>
      </c>
      <c r="Y51" s="424"/>
      <c r="Z51" s="424"/>
      <c r="AA51" s="424"/>
      <c r="AB51" s="425"/>
      <c r="AD51" s="2"/>
      <c r="AE51" s="2"/>
      <c r="AF51" s="2"/>
      <c r="AG51" s="2"/>
    </row>
    <row r="52" spans="1:33" ht="13.5" thickBot="1">
      <c r="N52" s="49"/>
      <c r="S52" s="156" t="s">
        <v>33</v>
      </c>
      <c r="T52" s="157"/>
      <c r="U52" s="4"/>
      <c r="V52" s="4"/>
      <c r="W52" s="4"/>
      <c r="X52" s="4"/>
      <c r="AC52" s="2"/>
      <c r="AD52" s="2"/>
      <c r="AE52" s="2"/>
      <c r="AF52" s="2"/>
      <c r="AG52" s="2"/>
    </row>
  </sheetData>
  <mergeCells count="159">
    <mergeCell ref="W46:W48"/>
    <mergeCell ref="X46:AB48"/>
    <mergeCell ref="A49:B49"/>
    <mergeCell ref="C49:D49"/>
    <mergeCell ref="E49:F49"/>
    <mergeCell ref="G49:M49"/>
    <mergeCell ref="T49:V49"/>
    <mergeCell ref="X49:AB49"/>
    <mergeCell ref="A51:B51"/>
    <mergeCell ref="C51:D51"/>
    <mergeCell ref="E51:F51"/>
    <mergeCell ref="G51:M51"/>
    <mergeCell ref="T51:V51"/>
    <mergeCell ref="X51:AB51"/>
    <mergeCell ref="A50:B50"/>
    <mergeCell ref="C50:D50"/>
    <mergeCell ref="E50:F50"/>
    <mergeCell ref="G50:M50"/>
    <mergeCell ref="T50:V50"/>
    <mergeCell ref="X50:AB50"/>
    <mergeCell ref="T43:U43"/>
    <mergeCell ref="A46:B48"/>
    <mergeCell ref="C46:D48"/>
    <mergeCell ref="E46:F48"/>
    <mergeCell ref="G46:M48"/>
    <mergeCell ref="N46:N48"/>
    <mergeCell ref="O46:O48"/>
    <mergeCell ref="P46:P48"/>
    <mergeCell ref="Q46:Q48"/>
    <mergeCell ref="R46:R48"/>
    <mergeCell ref="S46:S47"/>
    <mergeCell ref="T46:V48"/>
    <mergeCell ref="A42:B42"/>
    <mergeCell ref="C42:D42"/>
    <mergeCell ref="E42:F42"/>
    <mergeCell ref="G42:M42"/>
    <mergeCell ref="V42:X42"/>
    <mergeCell ref="Z42:AB42"/>
    <mergeCell ref="A41:B41"/>
    <mergeCell ref="C41:D41"/>
    <mergeCell ref="E41:F41"/>
    <mergeCell ref="G41:M41"/>
    <mergeCell ref="V41:X41"/>
    <mergeCell ref="Z41:AB41"/>
    <mergeCell ref="V30:AB30"/>
    <mergeCell ref="A31:B31"/>
    <mergeCell ref="C31:D31"/>
    <mergeCell ref="Y37:Y39"/>
    <mergeCell ref="Z37:AB39"/>
    <mergeCell ref="A40:B40"/>
    <mergeCell ref="C40:D40"/>
    <mergeCell ref="E40:F40"/>
    <mergeCell ref="G40:M40"/>
    <mergeCell ref="V40:X40"/>
    <mergeCell ref="Z40:AB40"/>
    <mergeCell ref="P37:P39"/>
    <mergeCell ref="Q37:Q39"/>
    <mergeCell ref="R37:R39"/>
    <mergeCell ref="S37:S39"/>
    <mergeCell ref="T37:U38"/>
    <mergeCell ref="V37:X39"/>
    <mergeCell ref="A37:B39"/>
    <mergeCell ref="C37:D39"/>
    <mergeCell ref="E37:F39"/>
    <mergeCell ref="G37:M39"/>
    <mergeCell ref="N37:N39"/>
    <mergeCell ref="O37:O39"/>
    <mergeCell ref="A28:B28"/>
    <mergeCell ref="C28:D28"/>
    <mergeCell ref="E28:F28"/>
    <mergeCell ref="G28:K28"/>
    <mergeCell ref="V28:AB28"/>
    <mergeCell ref="A29:B29"/>
    <mergeCell ref="C29:D29"/>
    <mergeCell ref="E29:F29"/>
    <mergeCell ref="G29:K29"/>
    <mergeCell ref="R29:R32"/>
    <mergeCell ref="E31:F31"/>
    <mergeCell ref="G31:K31"/>
    <mergeCell ref="V31:AB31"/>
    <mergeCell ref="A32:B32"/>
    <mergeCell ref="C32:D32"/>
    <mergeCell ref="E32:F32"/>
    <mergeCell ref="G32:K32"/>
    <mergeCell ref="S29:S32"/>
    <mergeCell ref="T29:T32"/>
    <mergeCell ref="V29:AB29"/>
    <mergeCell ref="A30:B30"/>
    <mergeCell ref="C30:D30"/>
    <mergeCell ref="E30:F30"/>
    <mergeCell ref="G30:K30"/>
    <mergeCell ref="R23:Y23"/>
    <mergeCell ref="A24:B24"/>
    <mergeCell ref="C24:D24"/>
    <mergeCell ref="E24:F24"/>
    <mergeCell ref="G24:K24"/>
    <mergeCell ref="R24:Y24"/>
    <mergeCell ref="C20:D20"/>
    <mergeCell ref="E20:F20"/>
    <mergeCell ref="G20:H20"/>
    <mergeCell ref="L20:Q20"/>
    <mergeCell ref="A23:B23"/>
    <mergeCell ref="C23:D23"/>
    <mergeCell ref="E23:F23"/>
    <mergeCell ref="G23:K23"/>
    <mergeCell ref="C18:D18"/>
    <mergeCell ref="E18:F18"/>
    <mergeCell ref="G18:H18"/>
    <mergeCell ref="L18:Q18"/>
    <mergeCell ref="C19:D19"/>
    <mergeCell ref="E19:F19"/>
    <mergeCell ref="G19:H19"/>
    <mergeCell ref="L19:Q19"/>
    <mergeCell ref="L14:Q15"/>
    <mergeCell ref="C16:D16"/>
    <mergeCell ref="E16:F16"/>
    <mergeCell ref="L16:Q16"/>
    <mergeCell ref="C17:D17"/>
    <mergeCell ref="E17:F17"/>
    <mergeCell ref="G17:H17"/>
    <mergeCell ref="L17:Q17"/>
    <mergeCell ref="A14:A15"/>
    <mergeCell ref="B14:B15"/>
    <mergeCell ref="C14:F15"/>
    <mergeCell ref="G14:H15"/>
    <mergeCell ref="I14:J14"/>
    <mergeCell ref="K14:K15"/>
    <mergeCell ref="C9:D9"/>
    <mergeCell ref="E9:F9"/>
    <mergeCell ref="G9:H9"/>
    <mergeCell ref="I9:J9"/>
    <mergeCell ref="P9:U9"/>
    <mergeCell ref="C10:D10"/>
    <mergeCell ref="E10:F10"/>
    <mergeCell ref="G10:H10"/>
    <mergeCell ref="I10:J10"/>
    <mergeCell ref="P10:U10"/>
    <mergeCell ref="C7:D7"/>
    <mergeCell ref="E7:F7"/>
    <mergeCell ref="G7:H7"/>
    <mergeCell ref="I7:J7"/>
    <mergeCell ref="P7:U7"/>
    <mergeCell ref="C8:D8"/>
    <mergeCell ref="E8:F8"/>
    <mergeCell ref="G8:H8"/>
    <mergeCell ref="I8:J8"/>
    <mergeCell ref="P8:U8"/>
    <mergeCell ref="P4:U5"/>
    <mergeCell ref="I5:J5"/>
    <mergeCell ref="C6:D6"/>
    <mergeCell ref="E6:F6"/>
    <mergeCell ref="G6:M6"/>
    <mergeCell ref="P6:U6"/>
    <mergeCell ref="A4:A5"/>
    <mergeCell ref="B4:B5"/>
    <mergeCell ref="C4:F5"/>
    <mergeCell ref="G4:H5"/>
    <mergeCell ref="I4:N4"/>
    <mergeCell ref="O4:O5"/>
  </mergeCells>
  <conditionalFormatting sqref="N6 P24 J16 R29:T29 U40:U42">
    <cfRule type="cellIs" dxfId="16" priority="1" stopIfTrue="1" operator="equal">
      <formula>"NO HABIL"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51"/>
  <sheetViews>
    <sheetView topLeftCell="A49" workbookViewId="0"/>
  </sheetViews>
  <sheetFormatPr baseColWidth="10" defaultColWidth="11.5703125" defaultRowHeight="12.75"/>
  <cols>
    <col min="1" max="1" width="13.5703125" style="2" customWidth="1"/>
    <col min="2" max="2" width="27.42578125" style="2" customWidth="1"/>
    <col min="3" max="3" width="6.85546875" style="2" customWidth="1"/>
    <col min="4" max="4" width="6.5703125" style="2" customWidth="1"/>
    <col min="5" max="5" width="6.28515625" style="2" customWidth="1"/>
    <col min="6" max="6" width="5.85546875" style="2" customWidth="1"/>
    <col min="7" max="7" width="6.140625" style="2" customWidth="1"/>
    <col min="8" max="8" width="5.7109375" style="2" customWidth="1"/>
    <col min="9" max="9" width="15.28515625" style="2" customWidth="1"/>
    <col min="10" max="10" width="15.7109375" style="2" customWidth="1"/>
    <col min="11" max="11" width="15.28515625" style="2" customWidth="1"/>
    <col min="12" max="12" width="21.140625" style="2" customWidth="1"/>
    <col min="13" max="13" width="25.140625" style="2" bestFit="1" customWidth="1"/>
    <col min="14" max="17" width="15.42578125" style="2" customWidth="1"/>
    <col min="18" max="18" width="19.28515625" style="2" customWidth="1"/>
    <col min="19" max="19" width="18.7109375" style="2" customWidth="1"/>
    <col min="20" max="20" width="17.5703125" style="3" customWidth="1"/>
    <col min="21" max="21" width="13.7109375" style="3" customWidth="1"/>
    <col min="22" max="23" width="14.7109375" style="3" customWidth="1"/>
    <col min="24" max="24" width="37" style="3" customWidth="1"/>
    <col min="25" max="30" width="14.85546875" style="4" customWidth="1"/>
    <col min="31" max="31" width="12.42578125" style="4" bestFit="1" customWidth="1"/>
    <col min="32" max="32" width="14.85546875" style="4" customWidth="1"/>
    <col min="33" max="33" width="16.42578125" style="4" customWidth="1"/>
    <col min="34" max="34" width="16.85546875" style="4" customWidth="1"/>
    <col min="35" max="35" width="17.28515625" style="4" customWidth="1"/>
    <col min="36" max="36" width="17" style="4" customWidth="1"/>
    <col min="37" max="37" width="17.28515625" style="4" customWidth="1"/>
    <col min="38" max="38" width="16.7109375" style="4" customWidth="1"/>
    <col min="39" max="39" width="16.85546875" style="2" customWidth="1"/>
    <col min="40" max="40" width="16.5703125" style="2" customWidth="1"/>
    <col min="41" max="41" width="16.42578125" style="2" customWidth="1"/>
    <col min="42" max="42" width="2.28515625" style="2" bestFit="1" customWidth="1"/>
    <col min="43" max="43" width="5" style="2" bestFit="1" customWidth="1"/>
    <col min="44" max="44" width="2.28515625" style="2" bestFit="1" customWidth="1"/>
    <col min="45" max="45" width="5" style="2" bestFit="1" customWidth="1"/>
    <col min="46" max="46" width="5.5703125" style="2" bestFit="1" customWidth="1"/>
    <col min="47" max="47" width="6.5703125" style="2" bestFit="1" customWidth="1"/>
    <col min="48" max="48" width="2.42578125" style="2" bestFit="1" customWidth="1"/>
    <col min="49" max="49" width="8.7109375" style="2" bestFit="1" customWidth="1"/>
    <col min="50" max="50" width="11.42578125" style="2" bestFit="1" customWidth="1"/>
    <col min="51" max="256" width="11.5703125" style="2"/>
    <col min="257" max="257" width="13.5703125" style="2" customWidth="1"/>
    <col min="258" max="258" width="27.42578125" style="2" customWidth="1"/>
    <col min="259" max="259" width="6.85546875" style="2" customWidth="1"/>
    <col min="260" max="260" width="6.5703125" style="2" customWidth="1"/>
    <col min="261" max="261" width="6.28515625" style="2" customWidth="1"/>
    <col min="262" max="262" width="5.85546875" style="2" customWidth="1"/>
    <col min="263" max="263" width="6.140625" style="2" customWidth="1"/>
    <col min="264" max="264" width="5.7109375" style="2" customWidth="1"/>
    <col min="265" max="265" width="15.28515625" style="2" customWidth="1"/>
    <col min="266" max="266" width="15.7109375" style="2" customWidth="1"/>
    <col min="267" max="267" width="15.28515625" style="2" customWidth="1"/>
    <col min="268" max="268" width="21.140625" style="2" customWidth="1"/>
    <col min="269" max="269" width="25.140625" style="2" bestFit="1" customWidth="1"/>
    <col min="270" max="273" width="15.42578125" style="2" customWidth="1"/>
    <col min="274" max="274" width="19.28515625" style="2" customWidth="1"/>
    <col min="275" max="275" width="18.7109375" style="2" customWidth="1"/>
    <col min="276" max="276" width="17.5703125" style="2" customWidth="1"/>
    <col min="277" max="277" width="13.7109375" style="2" customWidth="1"/>
    <col min="278" max="279" width="14.7109375" style="2" customWidth="1"/>
    <col min="280" max="280" width="37" style="2" customWidth="1"/>
    <col min="281" max="286" width="14.85546875" style="2" customWidth="1"/>
    <col min="287" max="287" width="12.42578125" style="2" bestFit="1" customWidth="1"/>
    <col min="288" max="288" width="14.85546875" style="2" customWidth="1"/>
    <col min="289" max="289" width="16.42578125" style="2" customWidth="1"/>
    <col min="290" max="290" width="16.85546875" style="2" customWidth="1"/>
    <col min="291" max="291" width="17.28515625" style="2" customWidth="1"/>
    <col min="292" max="292" width="17" style="2" customWidth="1"/>
    <col min="293" max="293" width="17.28515625" style="2" customWidth="1"/>
    <col min="294" max="294" width="16.7109375" style="2" customWidth="1"/>
    <col min="295" max="295" width="16.85546875" style="2" customWidth="1"/>
    <col min="296" max="296" width="16.5703125" style="2" customWidth="1"/>
    <col min="297" max="297" width="16.42578125" style="2" customWidth="1"/>
    <col min="298" max="298" width="2.28515625" style="2" bestFit="1" customWidth="1"/>
    <col min="299" max="299" width="5" style="2" bestFit="1" customWidth="1"/>
    <col min="300" max="300" width="2.28515625" style="2" bestFit="1" customWidth="1"/>
    <col min="301" max="301" width="5" style="2" bestFit="1" customWidth="1"/>
    <col min="302" max="302" width="5.5703125" style="2" bestFit="1" customWidth="1"/>
    <col min="303" max="303" width="6.5703125" style="2" bestFit="1" customWidth="1"/>
    <col min="304" max="304" width="2.42578125" style="2" bestFit="1" customWidth="1"/>
    <col min="305" max="305" width="8.7109375" style="2" bestFit="1" customWidth="1"/>
    <col min="306" max="306" width="11.42578125" style="2" bestFit="1" customWidth="1"/>
    <col min="307" max="512" width="11.5703125" style="2"/>
    <col min="513" max="513" width="13.5703125" style="2" customWidth="1"/>
    <col min="514" max="514" width="27.42578125" style="2" customWidth="1"/>
    <col min="515" max="515" width="6.85546875" style="2" customWidth="1"/>
    <col min="516" max="516" width="6.5703125" style="2" customWidth="1"/>
    <col min="517" max="517" width="6.28515625" style="2" customWidth="1"/>
    <col min="518" max="518" width="5.85546875" style="2" customWidth="1"/>
    <col min="519" max="519" width="6.140625" style="2" customWidth="1"/>
    <col min="520" max="520" width="5.7109375" style="2" customWidth="1"/>
    <col min="521" max="521" width="15.28515625" style="2" customWidth="1"/>
    <col min="522" max="522" width="15.7109375" style="2" customWidth="1"/>
    <col min="523" max="523" width="15.28515625" style="2" customWidth="1"/>
    <col min="524" max="524" width="21.140625" style="2" customWidth="1"/>
    <col min="525" max="525" width="25.140625" style="2" bestFit="1" customWidth="1"/>
    <col min="526" max="529" width="15.42578125" style="2" customWidth="1"/>
    <col min="530" max="530" width="19.28515625" style="2" customWidth="1"/>
    <col min="531" max="531" width="18.7109375" style="2" customWidth="1"/>
    <col min="532" max="532" width="17.5703125" style="2" customWidth="1"/>
    <col min="533" max="533" width="13.7109375" style="2" customWidth="1"/>
    <col min="534" max="535" width="14.7109375" style="2" customWidth="1"/>
    <col min="536" max="536" width="37" style="2" customWidth="1"/>
    <col min="537" max="542" width="14.85546875" style="2" customWidth="1"/>
    <col min="543" max="543" width="12.42578125" style="2" bestFit="1" customWidth="1"/>
    <col min="544" max="544" width="14.85546875" style="2" customWidth="1"/>
    <col min="545" max="545" width="16.42578125" style="2" customWidth="1"/>
    <col min="546" max="546" width="16.85546875" style="2" customWidth="1"/>
    <col min="547" max="547" width="17.28515625" style="2" customWidth="1"/>
    <col min="548" max="548" width="17" style="2" customWidth="1"/>
    <col min="549" max="549" width="17.28515625" style="2" customWidth="1"/>
    <col min="550" max="550" width="16.7109375" style="2" customWidth="1"/>
    <col min="551" max="551" width="16.85546875" style="2" customWidth="1"/>
    <col min="552" max="552" width="16.5703125" style="2" customWidth="1"/>
    <col min="553" max="553" width="16.42578125" style="2" customWidth="1"/>
    <col min="554" max="554" width="2.28515625" style="2" bestFit="1" customWidth="1"/>
    <col min="555" max="555" width="5" style="2" bestFit="1" customWidth="1"/>
    <col min="556" max="556" width="2.28515625" style="2" bestFit="1" customWidth="1"/>
    <col min="557" max="557" width="5" style="2" bestFit="1" customWidth="1"/>
    <col min="558" max="558" width="5.5703125" style="2" bestFit="1" customWidth="1"/>
    <col min="559" max="559" width="6.5703125" style="2" bestFit="1" customWidth="1"/>
    <col min="560" max="560" width="2.42578125" style="2" bestFit="1" customWidth="1"/>
    <col min="561" max="561" width="8.7109375" style="2" bestFit="1" customWidth="1"/>
    <col min="562" max="562" width="11.42578125" style="2" bestFit="1" customWidth="1"/>
    <col min="563" max="768" width="11.5703125" style="2"/>
    <col min="769" max="769" width="13.5703125" style="2" customWidth="1"/>
    <col min="770" max="770" width="27.42578125" style="2" customWidth="1"/>
    <col min="771" max="771" width="6.85546875" style="2" customWidth="1"/>
    <col min="772" max="772" width="6.5703125" style="2" customWidth="1"/>
    <col min="773" max="773" width="6.28515625" style="2" customWidth="1"/>
    <col min="774" max="774" width="5.85546875" style="2" customWidth="1"/>
    <col min="775" max="775" width="6.140625" style="2" customWidth="1"/>
    <col min="776" max="776" width="5.7109375" style="2" customWidth="1"/>
    <col min="777" max="777" width="15.28515625" style="2" customWidth="1"/>
    <col min="778" max="778" width="15.7109375" style="2" customWidth="1"/>
    <col min="779" max="779" width="15.28515625" style="2" customWidth="1"/>
    <col min="780" max="780" width="21.140625" style="2" customWidth="1"/>
    <col min="781" max="781" width="25.140625" style="2" bestFit="1" customWidth="1"/>
    <col min="782" max="785" width="15.42578125" style="2" customWidth="1"/>
    <col min="786" max="786" width="19.28515625" style="2" customWidth="1"/>
    <col min="787" max="787" width="18.7109375" style="2" customWidth="1"/>
    <col min="788" max="788" width="17.5703125" style="2" customWidth="1"/>
    <col min="789" max="789" width="13.7109375" style="2" customWidth="1"/>
    <col min="790" max="791" width="14.7109375" style="2" customWidth="1"/>
    <col min="792" max="792" width="37" style="2" customWidth="1"/>
    <col min="793" max="798" width="14.85546875" style="2" customWidth="1"/>
    <col min="799" max="799" width="12.42578125" style="2" bestFit="1" customWidth="1"/>
    <col min="800" max="800" width="14.85546875" style="2" customWidth="1"/>
    <col min="801" max="801" width="16.42578125" style="2" customWidth="1"/>
    <col min="802" max="802" width="16.85546875" style="2" customWidth="1"/>
    <col min="803" max="803" width="17.28515625" style="2" customWidth="1"/>
    <col min="804" max="804" width="17" style="2" customWidth="1"/>
    <col min="805" max="805" width="17.28515625" style="2" customWidth="1"/>
    <col min="806" max="806" width="16.7109375" style="2" customWidth="1"/>
    <col min="807" max="807" width="16.85546875" style="2" customWidth="1"/>
    <col min="808" max="808" width="16.5703125" style="2" customWidth="1"/>
    <col min="809" max="809" width="16.42578125" style="2" customWidth="1"/>
    <col min="810" max="810" width="2.28515625" style="2" bestFit="1" customWidth="1"/>
    <col min="811" max="811" width="5" style="2" bestFit="1" customWidth="1"/>
    <col min="812" max="812" width="2.28515625" style="2" bestFit="1" customWidth="1"/>
    <col min="813" max="813" width="5" style="2" bestFit="1" customWidth="1"/>
    <col min="814" max="814" width="5.5703125" style="2" bestFit="1" customWidth="1"/>
    <col min="815" max="815" width="6.5703125" style="2" bestFit="1" customWidth="1"/>
    <col min="816" max="816" width="2.42578125" style="2" bestFit="1" customWidth="1"/>
    <col min="817" max="817" width="8.7109375" style="2" bestFit="1" customWidth="1"/>
    <col min="818" max="818" width="11.42578125" style="2" bestFit="1" customWidth="1"/>
    <col min="819" max="1024" width="11.5703125" style="2"/>
    <col min="1025" max="1025" width="13.5703125" style="2" customWidth="1"/>
    <col min="1026" max="1026" width="27.42578125" style="2" customWidth="1"/>
    <col min="1027" max="1027" width="6.85546875" style="2" customWidth="1"/>
    <col min="1028" max="1028" width="6.5703125" style="2" customWidth="1"/>
    <col min="1029" max="1029" width="6.28515625" style="2" customWidth="1"/>
    <col min="1030" max="1030" width="5.85546875" style="2" customWidth="1"/>
    <col min="1031" max="1031" width="6.140625" style="2" customWidth="1"/>
    <col min="1032" max="1032" width="5.7109375" style="2" customWidth="1"/>
    <col min="1033" max="1033" width="15.28515625" style="2" customWidth="1"/>
    <col min="1034" max="1034" width="15.7109375" style="2" customWidth="1"/>
    <col min="1035" max="1035" width="15.28515625" style="2" customWidth="1"/>
    <col min="1036" max="1036" width="21.140625" style="2" customWidth="1"/>
    <col min="1037" max="1037" width="25.140625" style="2" bestFit="1" customWidth="1"/>
    <col min="1038" max="1041" width="15.42578125" style="2" customWidth="1"/>
    <col min="1042" max="1042" width="19.28515625" style="2" customWidth="1"/>
    <col min="1043" max="1043" width="18.7109375" style="2" customWidth="1"/>
    <col min="1044" max="1044" width="17.5703125" style="2" customWidth="1"/>
    <col min="1045" max="1045" width="13.7109375" style="2" customWidth="1"/>
    <col min="1046" max="1047" width="14.7109375" style="2" customWidth="1"/>
    <col min="1048" max="1048" width="37" style="2" customWidth="1"/>
    <col min="1049" max="1054" width="14.85546875" style="2" customWidth="1"/>
    <col min="1055" max="1055" width="12.42578125" style="2" bestFit="1" customWidth="1"/>
    <col min="1056" max="1056" width="14.85546875" style="2" customWidth="1"/>
    <col min="1057" max="1057" width="16.42578125" style="2" customWidth="1"/>
    <col min="1058" max="1058" width="16.85546875" style="2" customWidth="1"/>
    <col min="1059" max="1059" width="17.28515625" style="2" customWidth="1"/>
    <col min="1060" max="1060" width="17" style="2" customWidth="1"/>
    <col min="1061" max="1061" width="17.28515625" style="2" customWidth="1"/>
    <col min="1062" max="1062" width="16.7109375" style="2" customWidth="1"/>
    <col min="1063" max="1063" width="16.85546875" style="2" customWidth="1"/>
    <col min="1064" max="1064" width="16.5703125" style="2" customWidth="1"/>
    <col min="1065" max="1065" width="16.42578125" style="2" customWidth="1"/>
    <col min="1066" max="1066" width="2.28515625" style="2" bestFit="1" customWidth="1"/>
    <col min="1067" max="1067" width="5" style="2" bestFit="1" customWidth="1"/>
    <col min="1068" max="1068" width="2.28515625" style="2" bestFit="1" customWidth="1"/>
    <col min="1069" max="1069" width="5" style="2" bestFit="1" customWidth="1"/>
    <col min="1070" max="1070" width="5.5703125" style="2" bestFit="1" customWidth="1"/>
    <col min="1071" max="1071" width="6.5703125" style="2" bestFit="1" customWidth="1"/>
    <col min="1072" max="1072" width="2.42578125" style="2" bestFit="1" customWidth="1"/>
    <col min="1073" max="1073" width="8.7109375" style="2" bestFit="1" customWidth="1"/>
    <col min="1074" max="1074" width="11.42578125" style="2" bestFit="1" customWidth="1"/>
    <col min="1075" max="1280" width="11.5703125" style="2"/>
    <col min="1281" max="1281" width="13.5703125" style="2" customWidth="1"/>
    <col min="1282" max="1282" width="27.42578125" style="2" customWidth="1"/>
    <col min="1283" max="1283" width="6.85546875" style="2" customWidth="1"/>
    <col min="1284" max="1284" width="6.5703125" style="2" customWidth="1"/>
    <col min="1285" max="1285" width="6.28515625" style="2" customWidth="1"/>
    <col min="1286" max="1286" width="5.85546875" style="2" customWidth="1"/>
    <col min="1287" max="1287" width="6.140625" style="2" customWidth="1"/>
    <col min="1288" max="1288" width="5.7109375" style="2" customWidth="1"/>
    <col min="1289" max="1289" width="15.28515625" style="2" customWidth="1"/>
    <col min="1290" max="1290" width="15.7109375" style="2" customWidth="1"/>
    <col min="1291" max="1291" width="15.28515625" style="2" customWidth="1"/>
    <col min="1292" max="1292" width="21.140625" style="2" customWidth="1"/>
    <col min="1293" max="1293" width="25.140625" style="2" bestFit="1" customWidth="1"/>
    <col min="1294" max="1297" width="15.42578125" style="2" customWidth="1"/>
    <col min="1298" max="1298" width="19.28515625" style="2" customWidth="1"/>
    <col min="1299" max="1299" width="18.7109375" style="2" customWidth="1"/>
    <col min="1300" max="1300" width="17.5703125" style="2" customWidth="1"/>
    <col min="1301" max="1301" width="13.7109375" style="2" customWidth="1"/>
    <col min="1302" max="1303" width="14.7109375" style="2" customWidth="1"/>
    <col min="1304" max="1304" width="37" style="2" customWidth="1"/>
    <col min="1305" max="1310" width="14.85546875" style="2" customWidth="1"/>
    <col min="1311" max="1311" width="12.42578125" style="2" bestFit="1" customWidth="1"/>
    <col min="1312" max="1312" width="14.85546875" style="2" customWidth="1"/>
    <col min="1313" max="1313" width="16.42578125" style="2" customWidth="1"/>
    <col min="1314" max="1314" width="16.85546875" style="2" customWidth="1"/>
    <col min="1315" max="1315" width="17.28515625" style="2" customWidth="1"/>
    <col min="1316" max="1316" width="17" style="2" customWidth="1"/>
    <col min="1317" max="1317" width="17.28515625" style="2" customWidth="1"/>
    <col min="1318" max="1318" width="16.7109375" style="2" customWidth="1"/>
    <col min="1319" max="1319" width="16.85546875" style="2" customWidth="1"/>
    <col min="1320" max="1320" width="16.5703125" style="2" customWidth="1"/>
    <col min="1321" max="1321" width="16.42578125" style="2" customWidth="1"/>
    <col min="1322" max="1322" width="2.28515625" style="2" bestFit="1" customWidth="1"/>
    <col min="1323" max="1323" width="5" style="2" bestFit="1" customWidth="1"/>
    <col min="1324" max="1324" width="2.28515625" style="2" bestFit="1" customWidth="1"/>
    <col min="1325" max="1325" width="5" style="2" bestFit="1" customWidth="1"/>
    <col min="1326" max="1326" width="5.5703125" style="2" bestFit="1" customWidth="1"/>
    <col min="1327" max="1327" width="6.5703125" style="2" bestFit="1" customWidth="1"/>
    <col min="1328" max="1328" width="2.42578125" style="2" bestFit="1" customWidth="1"/>
    <col min="1329" max="1329" width="8.7109375" style="2" bestFit="1" customWidth="1"/>
    <col min="1330" max="1330" width="11.42578125" style="2" bestFit="1" customWidth="1"/>
    <col min="1331" max="1536" width="11.5703125" style="2"/>
    <col min="1537" max="1537" width="13.5703125" style="2" customWidth="1"/>
    <col min="1538" max="1538" width="27.42578125" style="2" customWidth="1"/>
    <col min="1539" max="1539" width="6.85546875" style="2" customWidth="1"/>
    <col min="1540" max="1540" width="6.5703125" style="2" customWidth="1"/>
    <col min="1541" max="1541" width="6.28515625" style="2" customWidth="1"/>
    <col min="1542" max="1542" width="5.85546875" style="2" customWidth="1"/>
    <col min="1543" max="1543" width="6.140625" style="2" customWidth="1"/>
    <col min="1544" max="1544" width="5.7109375" style="2" customWidth="1"/>
    <col min="1545" max="1545" width="15.28515625" style="2" customWidth="1"/>
    <col min="1546" max="1546" width="15.7109375" style="2" customWidth="1"/>
    <col min="1547" max="1547" width="15.28515625" style="2" customWidth="1"/>
    <col min="1548" max="1548" width="21.140625" style="2" customWidth="1"/>
    <col min="1549" max="1549" width="25.140625" style="2" bestFit="1" customWidth="1"/>
    <col min="1550" max="1553" width="15.42578125" style="2" customWidth="1"/>
    <col min="1554" max="1554" width="19.28515625" style="2" customWidth="1"/>
    <col min="1555" max="1555" width="18.7109375" style="2" customWidth="1"/>
    <col min="1556" max="1556" width="17.5703125" style="2" customWidth="1"/>
    <col min="1557" max="1557" width="13.7109375" style="2" customWidth="1"/>
    <col min="1558" max="1559" width="14.7109375" style="2" customWidth="1"/>
    <col min="1560" max="1560" width="37" style="2" customWidth="1"/>
    <col min="1561" max="1566" width="14.85546875" style="2" customWidth="1"/>
    <col min="1567" max="1567" width="12.42578125" style="2" bestFit="1" customWidth="1"/>
    <col min="1568" max="1568" width="14.85546875" style="2" customWidth="1"/>
    <col min="1569" max="1569" width="16.42578125" style="2" customWidth="1"/>
    <col min="1570" max="1570" width="16.85546875" style="2" customWidth="1"/>
    <col min="1571" max="1571" width="17.28515625" style="2" customWidth="1"/>
    <col min="1572" max="1572" width="17" style="2" customWidth="1"/>
    <col min="1573" max="1573" width="17.28515625" style="2" customWidth="1"/>
    <col min="1574" max="1574" width="16.7109375" style="2" customWidth="1"/>
    <col min="1575" max="1575" width="16.85546875" style="2" customWidth="1"/>
    <col min="1576" max="1576" width="16.5703125" style="2" customWidth="1"/>
    <col min="1577" max="1577" width="16.42578125" style="2" customWidth="1"/>
    <col min="1578" max="1578" width="2.28515625" style="2" bestFit="1" customWidth="1"/>
    <col min="1579" max="1579" width="5" style="2" bestFit="1" customWidth="1"/>
    <col min="1580" max="1580" width="2.28515625" style="2" bestFit="1" customWidth="1"/>
    <col min="1581" max="1581" width="5" style="2" bestFit="1" customWidth="1"/>
    <col min="1582" max="1582" width="5.5703125" style="2" bestFit="1" customWidth="1"/>
    <col min="1583" max="1583" width="6.5703125" style="2" bestFit="1" customWidth="1"/>
    <col min="1584" max="1584" width="2.42578125" style="2" bestFit="1" customWidth="1"/>
    <col min="1585" max="1585" width="8.7109375" style="2" bestFit="1" customWidth="1"/>
    <col min="1586" max="1586" width="11.42578125" style="2" bestFit="1" customWidth="1"/>
    <col min="1587" max="1792" width="11.5703125" style="2"/>
    <col min="1793" max="1793" width="13.5703125" style="2" customWidth="1"/>
    <col min="1794" max="1794" width="27.42578125" style="2" customWidth="1"/>
    <col min="1795" max="1795" width="6.85546875" style="2" customWidth="1"/>
    <col min="1796" max="1796" width="6.5703125" style="2" customWidth="1"/>
    <col min="1797" max="1797" width="6.28515625" style="2" customWidth="1"/>
    <col min="1798" max="1798" width="5.85546875" style="2" customWidth="1"/>
    <col min="1799" max="1799" width="6.140625" style="2" customWidth="1"/>
    <col min="1800" max="1800" width="5.7109375" style="2" customWidth="1"/>
    <col min="1801" max="1801" width="15.28515625" style="2" customWidth="1"/>
    <col min="1802" max="1802" width="15.7109375" style="2" customWidth="1"/>
    <col min="1803" max="1803" width="15.28515625" style="2" customWidth="1"/>
    <col min="1804" max="1804" width="21.140625" style="2" customWidth="1"/>
    <col min="1805" max="1805" width="25.140625" style="2" bestFit="1" customWidth="1"/>
    <col min="1806" max="1809" width="15.42578125" style="2" customWidth="1"/>
    <col min="1810" max="1810" width="19.28515625" style="2" customWidth="1"/>
    <col min="1811" max="1811" width="18.7109375" style="2" customWidth="1"/>
    <col min="1812" max="1812" width="17.5703125" style="2" customWidth="1"/>
    <col min="1813" max="1813" width="13.7109375" style="2" customWidth="1"/>
    <col min="1814" max="1815" width="14.7109375" style="2" customWidth="1"/>
    <col min="1816" max="1816" width="37" style="2" customWidth="1"/>
    <col min="1817" max="1822" width="14.85546875" style="2" customWidth="1"/>
    <col min="1823" max="1823" width="12.42578125" style="2" bestFit="1" customWidth="1"/>
    <col min="1824" max="1824" width="14.85546875" style="2" customWidth="1"/>
    <col min="1825" max="1825" width="16.42578125" style="2" customWidth="1"/>
    <col min="1826" max="1826" width="16.85546875" style="2" customWidth="1"/>
    <col min="1827" max="1827" width="17.28515625" style="2" customWidth="1"/>
    <col min="1828" max="1828" width="17" style="2" customWidth="1"/>
    <col min="1829" max="1829" width="17.28515625" style="2" customWidth="1"/>
    <col min="1830" max="1830" width="16.7109375" style="2" customWidth="1"/>
    <col min="1831" max="1831" width="16.85546875" style="2" customWidth="1"/>
    <col min="1832" max="1832" width="16.5703125" style="2" customWidth="1"/>
    <col min="1833" max="1833" width="16.42578125" style="2" customWidth="1"/>
    <col min="1834" max="1834" width="2.28515625" style="2" bestFit="1" customWidth="1"/>
    <col min="1835" max="1835" width="5" style="2" bestFit="1" customWidth="1"/>
    <col min="1836" max="1836" width="2.28515625" style="2" bestFit="1" customWidth="1"/>
    <col min="1837" max="1837" width="5" style="2" bestFit="1" customWidth="1"/>
    <col min="1838" max="1838" width="5.5703125" style="2" bestFit="1" customWidth="1"/>
    <col min="1839" max="1839" width="6.5703125" style="2" bestFit="1" customWidth="1"/>
    <col min="1840" max="1840" width="2.42578125" style="2" bestFit="1" customWidth="1"/>
    <col min="1841" max="1841" width="8.7109375" style="2" bestFit="1" customWidth="1"/>
    <col min="1842" max="1842" width="11.42578125" style="2" bestFit="1" customWidth="1"/>
    <col min="1843" max="2048" width="11.5703125" style="2"/>
    <col min="2049" max="2049" width="13.5703125" style="2" customWidth="1"/>
    <col min="2050" max="2050" width="27.42578125" style="2" customWidth="1"/>
    <col min="2051" max="2051" width="6.85546875" style="2" customWidth="1"/>
    <col min="2052" max="2052" width="6.5703125" style="2" customWidth="1"/>
    <col min="2053" max="2053" width="6.28515625" style="2" customWidth="1"/>
    <col min="2054" max="2054" width="5.85546875" style="2" customWidth="1"/>
    <col min="2055" max="2055" width="6.140625" style="2" customWidth="1"/>
    <col min="2056" max="2056" width="5.7109375" style="2" customWidth="1"/>
    <col min="2057" max="2057" width="15.28515625" style="2" customWidth="1"/>
    <col min="2058" max="2058" width="15.7109375" style="2" customWidth="1"/>
    <col min="2059" max="2059" width="15.28515625" style="2" customWidth="1"/>
    <col min="2060" max="2060" width="21.140625" style="2" customWidth="1"/>
    <col min="2061" max="2061" width="25.140625" style="2" bestFit="1" customWidth="1"/>
    <col min="2062" max="2065" width="15.42578125" style="2" customWidth="1"/>
    <col min="2066" max="2066" width="19.28515625" style="2" customWidth="1"/>
    <col min="2067" max="2067" width="18.7109375" style="2" customWidth="1"/>
    <col min="2068" max="2068" width="17.5703125" style="2" customWidth="1"/>
    <col min="2069" max="2069" width="13.7109375" style="2" customWidth="1"/>
    <col min="2070" max="2071" width="14.7109375" style="2" customWidth="1"/>
    <col min="2072" max="2072" width="37" style="2" customWidth="1"/>
    <col min="2073" max="2078" width="14.85546875" style="2" customWidth="1"/>
    <col min="2079" max="2079" width="12.42578125" style="2" bestFit="1" customWidth="1"/>
    <col min="2080" max="2080" width="14.85546875" style="2" customWidth="1"/>
    <col min="2081" max="2081" width="16.42578125" style="2" customWidth="1"/>
    <col min="2082" max="2082" width="16.85546875" style="2" customWidth="1"/>
    <col min="2083" max="2083" width="17.28515625" style="2" customWidth="1"/>
    <col min="2084" max="2084" width="17" style="2" customWidth="1"/>
    <col min="2085" max="2085" width="17.28515625" style="2" customWidth="1"/>
    <col min="2086" max="2086" width="16.7109375" style="2" customWidth="1"/>
    <col min="2087" max="2087" width="16.85546875" style="2" customWidth="1"/>
    <col min="2088" max="2088" width="16.5703125" style="2" customWidth="1"/>
    <col min="2089" max="2089" width="16.42578125" style="2" customWidth="1"/>
    <col min="2090" max="2090" width="2.28515625" style="2" bestFit="1" customWidth="1"/>
    <col min="2091" max="2091" width="5" style="2" bestFit="1" customWidth="1"/>
    <col min="2092" max="2092" width="2.28515625" style="2" bestFit="1" customWidth="1"/>
    <col min="2093" max="2093" width="5" style="2" bestFit="1" customWidth="1"/>
    <col min="2094" max="2094" width="5.5703125" style="2" bestFit="1" customWidth="1"/>
    <col min="2095" max="2095" width="6.5703125" style="2" bestFit="1" customWidth="1"/>
    <col min="2096" max="2096" width="2.42578125" style="2" bestFit="1" customWidth="1"/>
    <col min="2097" max="2097" width="8.7109375" style="2" bestFit="1" customWidth="1"/>
    <col min="2098" max="2098" width="11.42578125" style="2" bestFit="1" customWidth="1"/>
    <col min="2099" max="2304" width="11.5703125" style="2"/>
    <col min="2305" max="2305" width="13.5703125" style="2" customWidth="1"/>
    <col min="2306" max="2306" width="27.42578125" style="2" customWidth="1"/>
    <col min="2307" max="2307" width="6.85546875" style="2" customWidth="1"/>
    <col min="2308" max="2308" width="6.5703125" style="2" customWidth="1"/>
    <col min="2309" max="2309" width="6.28515625" style="2" customWidth="1"/>
    <col min="2310" max="2310" width="5.85546875" style="2" customWidth="1"/>
    <col min="2311" max="2311" width="6.140625" style="2" customWidth="1"/>
    <col min="2312" max="2312" width="5.7109375" style="2" customWidth="1"/>
    <col min="2313" max="2313" width="15.28515625" style="2" customWidth="1"/>
    <col min="2314" max="2314" width="15.7109375" style="2" customWidth="1"/>
    <col min="2315" max="2315" width="15.28515625" style="2" customWidth="1"/>
    <col min="2316" max="2316" width="21.140625" style="2" customWidth="1"/>
    <col min="2317" max="2317" width="25.140625" style="2" bestFit="1" customWidth="1"/>
    <col min="2318" max="2321" width="15.42578125" style="2" customWidth="1"/>
    <col min="2322" max="2322" width="19.28515625" style="2" customWidth="1"/>
    <col min="2323" max="2323" width="18.7109375" style="2" customWidth="1"/>
    <col min="2324" max="2324" width="17.5703125" style="2" customWidth="1"/>
    <col min="2325" max="2325" width="13.7109375" style="2" customWidth="1"/>
    <col min="2326" max="2327" width="14.7109375" style="2" customWidth="1"/>
    <col min="2328" max="2328" width="37" style="2" customWidth="1"/>
    <col min="2329" max="2334" width="14.85546875" style="2" customWidth="1"/>
    <col min="2335" max="2335" width="12.42578125" style="2" bestFit="1" customWidth="1"/>
    <col min="2336" max="2336" width="14.85546875" style="2" customWidth="1"/>
    <col min="2337" max="2337" width="16.42578125" style="2" customWidth="1"/>
    <col min="2338" max="2338" width="16.85546875" style="2" customWidth="1"/>
    <col min="2339" max="2339" width="17.28515625" style="2" customWidth="1"/>
    <col min="2340" max="2340" width="17" style="2" customWidth="1"/>
    <col min="2341" max="2341" width="17.28515625" style="2" customWidth="1"/>
    <col min="2342" max="2342" width="16.7109375" style="2" customWidth="1"/>
    <col min="2343" max="2343" width="16.85546875" style="2" customWidth="1"/>
    <col min="2344" max="2344" width="16.5703125" style="2" customWidth="1"/>
    <col min="2345" max="2345" width="16.42578125" style="2" customWidth="1"/>
    <col min="2346" max="2346" width="2.28515625" style="2" bestFit="1" customWidth="1"/>
    <col min="2347" max="2347" width="5" style="2" bestFit="1" customWidth="1"/>
    <col min="2348" max="2348" width="2.28515625" style="2" bestFit="1" customWidth="1"/>
    <col min="2349" max="2349" width="5" style="2" bestFit="1" customWidth="1"/>
    <col min="2350" max="2350" width="5.5703125" style="2" bestFit="1" customWidth="1"/>
    <col min="2351" max="2351" width="6.5703125" style="2" bestFit="1" customWidth="1"/>
    <col min="2352" max="2352" width="2.42578125" style="2" bestFit="1" customWidth="1"/>
    <col min="2353" max="2353" width="8.7109375" style="2" bestFit="1" customWidth="1"/>
    <col min="2354" max="2354" width="11.42578125" style="2" bestFit="1" customWidth="1"/>
    <col min="2355" max="2560" width="11.5703125" style="2"/>
    <col min="2561" max="2561" width="13.5703125" style="2" customWidth="1"/>
    <col min="2562" max="2562" width="27.42578125" style="2" customWidth="1"/>
    <col min="2563" max="2563" width="6.85546875" style="2" customWidth="1"/>
    <col min="2564" max="2564" width="6.5703125" style="2" customWidth="1"/>
    <col min="2565" max="2565" width="6.28515625" style="2" customWidth="1"/>
    <col min="2566" max="2566" width="5.85546875" style="2" customWidth="1"/>
    <col min="2567" max="2567" width="6.140625" style="2" customWidth="1"/>
    <col min="2568" max="2568" width="5.7109375" style="2" customWidth="1"/>
    <col min="2569" max="2569" width="15.28515625" style="2" customWidth="1"/>
    <col min="2570" max="2570" width="15.7109375" style="2" customWidth="1"/>
    <col min="2571" max="2571" width="15.28515625" style="2" customWidth="1"/>
    <col min="2572" max="2572" width="21.140625" style="2" customWidth="1"/>
    <col min="2573" max="2573" width="25.140625" style="2" bestFit="1" customWidth="1"/>
    <col min="2574" max="2577" width="15.42578125" style="2" customWidth="1"/>
    <col min="2578" max="2578" width="19.28515625" style="2" customWidth="1"/>
    <col min="2579" max="2579" width="18.7109375" style="2" customWidth="1"/>
    <col min="2580" max="2580" width="17.5703125" style="2" customWidth="1"/>
    <col min="2581" max="2581" width="13.7109375" style="2" customWidth="1"/>
    <col min="2582" max="2583" width="14.7109375" style="2" customWidth="1"/>
    <col min="2584" max="2584" width="37" style="2" customWidth="1"/>
    <col min="2585" max="2590" width="14.85546875" style="2" customWidth="1"/>
    <col min="2591" max="2591" width="12.42578125" style="2" bestFit="1" customWidth="1"/>
    <col min="2592" max="2592" width="14.85546875" style="2" customWidth="1"/>
    <col min="2593" max="2593" width="16.42578125" style="2" customWidth="1"/>
    <col min="2594" max="2594" width="16.85546875" style="2" customWidth="1"/>
    <col min="2595" max="2595" width="17.28515625" style="2" customWidth="1"/>
    <col min="2596" max="2596" width="17" style="2" customWidth="1"/>
    <col min="2597" max="2597" width="17.28515625" style="2" customWidth="1"/>
    <col min="2598" max="2598" width="16.7109375" style="2" customWidth="1"/>
    <col min="2599" max="2599" width="16.85546875" style="2" customWidth="1"/>
    <col min="2600" max="2600" width="16.5703125" style="2" customWidth="1"/>
    <col min="2601" max="2601" width="16.42578125" style="2" customWidth="1"/>
    <col min="2602" max="2602" width="2.28515625" style="2" bestFit="1" customWidth="1"/>
    <col min="2603" max="2603" width="5" style="2" bestFit="1" customWidth="1"/>
    <col min="2604" max="2604" width="2.28515625" style="2" bestFit="1" customWidth="1"/>
    <col min="2605" max="2605" width="5" style="2" bestFit="1" customWidth="1"/>
    <col min="2606" max="2606" width="5.5703125" style="2" bestFit="1" customWidth="1"/>
    <col min="2607" max="2607" width="6.5703125" style="2" bestFit="1" customWidth="1"/>
    <col min="2608" max="2608" width="2.42578125" style="2" bestFit="1" customWidth="1"/>
    <col min="2609" max="2609" width="8.7109375" style="2" bestFit="1" customWidth="1"/>
    <col min="2610" max="2610" width="11.42578125" style="2" bestFit="1" customWidth="1"/>
    <col min="2611" max="2816" width="11.5703125" style="2"/>
    <col min="2817" max="2817" width="13.5703125" style="2" customWidth="1"/>
    <col min="2818" max="2818" width="27.42578125" style="2" customWidth="1"/>
    <col min="2819" max="2819" width="6.85546875" style="2" customWidth="1"/>
    <col min="2820" max="2820" width="6.5703125" style="2" customWidth="1"/>
    <col min="2821" max="2821" width="6.28515625" style="2" customWidth="1"/>
    <col min="2822" max="2822" width="5.85546875" style="2" customWidth="1"/>
    <col min="2823" max="2823" width="6.140625" style="2" customWidth="1"/>
    <col min="2824" max="2824" width="5.7109375" style="2" customWidth="1"/>
    <col min="2825" max="2825" width="15.28515625" style="2" customWidth="1"/>
    <col min="2826" max="2826" width="15.7109375" style="2" customWidth="1"/>
    <col min="2827" max="2827" width="15.28515625" style="2" customWidth="1"/>
    <col min="2828" max="2828" width="21.140625" style="2" customWidth="1"/>
    <col min="2829" max="2829" width="25.140625" style="2" bestFit="1" customWidth="1"/>
    <col min="2830" max="2833" width="15.42578125" style="2" customWidth="1"/>
    <col min="2834" max="2834" width="19.28515625" style="2" customWidth="1"/>
    <col min="2835" max="2835" width="18.7109375" style="2" customWidth="1"/>
    <col min="2836" max="2836" width="17.5703125" style="2" customWidth="1"/>
    <col min="2837" max="2837" width="13.7109375" style="2" customWidth="1"/>
    <col min="2838" max="2839" width="14.7109375" style="2" customWidth="1"/>
    <col min="2840" max="2840" width="37" style="2" customWidth="1"/>
    <col min="2841" max="2846" width="14.85546875" style="2" customWidth="1"/>
    <col min="2847" max="2847" width="12.42578125" style="2" bestFit="1" customWidth="1"/>
    <col min="2848" max="2848" width="14.85546875" style="2" customWidth="1"/>
    <col min="2849" max="2849" width="16.42578125" style="2" customWidth="1"/>
    <col min="2850" max="2850" width="16.85546875" style="2" customWidth="1"/>
    <col min="2851" max="2851" width="17.28515625" style="2" customWidth="1"/>
    <col min="2852" max="2852" width="17" style="2" customWidth="1"/>
    <col min="2853" max="2853" width="17.28515625" style="2" customWidth="1"/>
    <col min="2854" max="2854" width="16.7109375" style="2" customWidth="1"/>
    <col min="2855" max="2855" width="16.85546875" style="2" customWidth="1"/>
    <col min="2856" max="2856" width="16.5703125" style="2" customWidth="1"/>
    <col min="2857" max="2857" width="16.42578125" style="2" customWidth="1"/>
    <col min="2858" max="2858" width="2.28515625" style="2" bestFit="1" customWidth="1"/>
    <col min="2859" max="2859" width="5" style="2" bestFit="1" customWidth="1"/>
    <col min="2860" max="2860" width="2.28515625" style="2" bestFit="1" customWidth="1"/>
    <col min="2861" max="2861" width="5" style="2" bestFit="1" customWidth="1"/>
    <col min="2862" max="2862" width="5.5703125" style="2" bestFit="1" customWidth="1"/>
    <col min="2863" max="2863" width="6.5703125" style="2" bestFit="1" customWidth="1"/>
    <col min="2864" max="2864" width="2.42578125" style="2" bestFit="1" customWidth="1"/>
    <col min="2865" max="2865" width="8.7109375" style="2" bestFit="1" customWidth="1"/>
    <col min="2866" max="2866" width="11.42578125" style="2" bestFit="1" customWidth="1"/>
    <col min="2867" max="3072" width="11.5703125" style="2"/>
    <col min="3073" max="3073" width="13.5703125" style="2" customWidth="1"/>
    <col min="3074" max="3074" width="27.42578125" style="2" customWidth="1"/>
    <col min="3075" max="3075" width="6.85546875" style="2" customWidth="1"/>
    <col min="3076" max="3076" width="6.5703125" style="2" customWidth="1"/>
    <col min="3077" max="3077" width="6.28515625" style="2" customWidth="1"/>
    <col min="3078" max="3078" width="5.85546875" style="2" customWidth="1"/>
    <col min="3079" max="3079" width="6.140625" style="2" customWidth="1"/>
    <col min="3080" max="3080" width="5.7109375" style="2" customWidth="1"/>
    <col min="3081" max="3081" width="15.28515625" style="2" customWidth="1"/>
    <col min="3082" max="3082" width="15.7109375" style="2" customWidth="1"/>
    <col min="3083" max="3083" width="15.28515625" style="2" customWidth="1"/>
    <col min="3084" max="3084" width="21.140625" style="2" customWidth="1"/>
    <col min="3085" max="3085" width="25.140625" style="2" bestFit="1" customWidth="1"/>
    <col min="3086" max="3089" width="15.42578125" style="2" customWidth="1"/>
    <col min="3090" max="3090" width="19.28515625" style="2" customWidth="1"/>
    <col min="3091" max="3091" width="18.7109375" style="2" customWidth="1"/>
    <col min="3092" max="3092" width="17.5703125" style="2" customWidth="1"/>
    <col min="3093" max="3093" width="13.7109375" style="2" customWidth="1"/>
    <col min="3094" max="3095" width="14.7109375" style="2" customWidth="1"/>
    <col min="3096" max="3096" width="37" style="2" customWidth="1"/>
    <col min="3097" max="3102" width="14.85546875" style="2" customWidth="1"/>
    <col min="3103" max="3103" width="12.42578125" style="2" bestFit="1" customWidth="1"/>
    <col min="3104" max="3104" width="14.85546875" style="2" customWidth="1"/>
    <col min="3105" max="3105" width="16.42578125" style="2" customWidth="1"/>
    <col min="3106" max="3106" width="16.85546875" style="2" customWidth="1"/>
    <col min="3107" max="3107" width="17.28515625" style="2" customWidth="1"/>
    <col min="3108" max="3108" width="17" style="2" customWidth="1"/>
    <col min="3109" max="3109" width="17.28515625" style="2" customWidth="1"/>
    <col min="3110" max="3110" width="16.7109375" style="2" customWidth="1"/>
    <col min="3111" max="3111" width="16.85546875" style="2" customWidth="1"/>
    <col min="3112" max="3112" width="16.5703125" style="2" customWidth="1"/>
    <col min="3113" max="3113" width="16.42578125" style="2" customWidth="1"/>
    <col min="3114" max="3114" width="2.28515625" style="2" bestFit="1" customWidth="1"/>
    <col min="3115" max="3115" width="5" style="2" bestFit="1" customWidth="1"/>
    <col min="3116" max="3116" width="2.28515625" style="2" bestFit="1" customWidth="1"/>
    <col min="3117" max="3117" width="5" style="2" bestFit="1" customWidth="1"/>
    <col min="3118" max="3118" width="5.5703125" style="2" bestFit="1" customWidth="1"/>
    <col min="3119" max="3119" width="6.5703125" style="2" bestFit="1" customWidth="1"/>
    <col min="3120" max="3120" width="2.42578125" style="2" bestFit="1" customWidth="1"/>
    <col min="3121" max="3121" width="8.7109375" style="2" bestFit="1" customWidth="1"/>
    <col min="3122" max="3122" width="11.42578125" style="2" bestFit="1" customWidth="1"/>
    <col min="3123" max="3328" width="11.5703125" style="2"/>
    <col min="3329" max="3329" width="13.5703125" style="2" customWidth="1"/>
    <col min="3330" max="3330" width="27.42578125" style="2" customWidth="1"/>
    <col min="3331" max="3331" width="6.85546875" style="2" customWidth="1"/>
    <col min="3332" max="3332" width="6.5703125" style="2" customWidth="1"/>
    <col min="3333" max="3333" width="6.28515625" style="2" customWidth="1"/>
    <col min="3334" max="3334" width="5.85546875" style="2" customWidth="1"/>
    <col min="3335" max="3335" width="6.140625" style="2" customWidth="1"/>
    <col min="3336" max="3336" width="5.7109375" style="2" customWidth="1"/>
    <col min="3337" max="3337" width="15.28515625" style="2" customWidth="1"/>
    <col min="3338" max="3338" width="15.7109375" style="2" customWidth="1"/>
    <col min="3339" max="3339" width="15.28515625" style="2" customWidth="1"/>
    <col min="3340" max="3340" width="21.140625" style="2" customWidth="1"/>
    <col min="3341" max="3341" width="25.140625" style="2" bestFit="1" customWidth="1"/>
    <col min="3342" max="3345" width="15.42578125" style="2" customWidth="1"/>
    <col min="3346" max="3346" width="19.28515625" style="2" customWidth="1"/>
    <col min="3347" max="3347" width="18.7109375" style="2" customWidth="1"/>
    <col min="3348" max="3348" width="17.5703125" style="2" customWidth="1"/>
    <col min="3349" max="3349" width="13.7109375" style="2" customWidth="1"/>
    <col min="3350" max="3351" width="14.7109375" style="2" customWidth="1"/>
    <col min="3352" max="3352" width="37" style="2" customWidth="1"/>
    <col min="3353" max="3358" width="14.85546875" style="2" customWidth="1"/>
    <col min="3359" max="3359" width="12.42578125" style="2" bestFit="1" customWidth="1"/>
    <col min="3360" max="3360" width="14.85546875" style="2" customWidth="1"/>
    <col min="3361" max="3361" width="16.42578125" style="2" customWidth="1"/>
    <col min="3362" max="3362" width="16.85546875" style="2" customWidth="1"/>
    <col min="3363" max="3363" width="17.28515625" style="2" customWidth="1"/>
    <col min="3364" max="3364" width="17" style="2" customWidth="1"/>
    <col min="3365" max="3365" width="17.28515625" style="2" customWidth="1"/>
    <col min="3366" max="3366" width="16.7109375" style="2" customWidth="1"/>
    <col min="3367" max="3367" width="16.85546875" style="2" customWidth="1"/>
    <col min="3368" max="3368" width="16.5703125" style="2" customWidth="1"/>
    <col min="3369" max="3369" width="16.42578125" style="2" customWidth="1"/>
    <col min="3370" max="3370" width="2.28515625" style="2" bestFit="1" customWidth="1"/>
    <col min="3371" max="3371" width="5" style="2" bestFit="1" customWidth="1"/>
    <col min="3372" max="3372" width="2.28515625" style="2" bestFit="1" customWidth="1"/>
    <col min="3373" max="3373" width="5" style="2" bestFit="1" customWidth="1"/>
    <col min="3374" max="3374" width="5.5703125" style="2" bestFit="1" customWidth="1"/>
    <col min="3375" max="3375" width="6.5703125" style="2" bestFit="1" customWidth="1"/>
    <col min="3376" max="3376" width="2.42578125" style="2" bestFit="1" customWidth="1"/>
    <col min="3377" max="3377" width="8.7109375" style="2" bestFit="1" customWidth="1"/>
    <col min="3378" max="3378" width="11.42578125" style="2" bestFit="1" customWidth="1"/>
    <col min="3379" max="3584" width="11.5703125" style="2"/>
    <col min="3585" max="3585" width="13.5703125" style="2" customWidth="1"/>
    <col min="3586" max="3586" width="27.42578125" style="2" customWidth="1"/>
    <col min="3587" max="3587" width="6.85546875" style="2" customWidth="1"/>
    <col min="3588" max="3588" width="6.5703125" style="2" customWidth="1"/>
    <col min="3589" max="3589" width="6.28515625" style="2" customWidth="1"/>
    <col min="3590" max="3590" width="5.85546875" style="2" customWidth="1"/>
    <col min="3591" max="3591" width="6.140625" style="2" customWidth="1"/>
    <col min="3592" max="3592" width="5.7109375" style="2" customWidth="1"/>
    <col min="3593" max="3593" width="15.28515625" style="2" customWidth="1"/>
    <col min="3594" max="3594" width="15.7109375" style="2" customWidth="1"/>
    <col min="3595" max="3595" width="15.28515625" style="2" customWidth="1"/>
    <col min="3596" max="3596" width="21.140625" style="2" customWidth="1"/>
    <col min="3597" max="3597" width="25.140625" style="2" bestFit="1" customWidth="1"/>
    <col min="3598" max="3601" width="15.42578125" style="2" customWidth="1"/>
    <col min="3602" max="3602" width="19.28515625" style="2" customWidth="1"/>
    <col min="3603" max="3603" width="18.7109375" style="2" customWidth="1"/>
    <col min="3604" max="3604" width="17.5703125" style="2" customWidth="1"/>
    <col min="3605" max="3605" width="13.7109375" style="2" customWidth="1"/>
    <col min="3606" max="3607" width="14.7109375" style="2" customWidth="1"/>
    <col min="3608" max="3608" width="37" style="2" customWidth="1"/>
    <col min="3609" max="3614" width="14.85546875" style="2" customWidth="1"/>
    <col min="3615" max="3615" width="12.42578125" style="2" bestFit="1" customWidth="1"/>
    <col min="3616" max="3616" width="14.85546875" style="2" customWidth="1"/>
    <col min="3617" max="3617" width="16.42578125" style="2" customWidth="1"/>
    <col min="3618" max="3618" width="16.85546875" style="2" customWidth="1"/>
    <col min="3619" max="3619" width="17.28515625" style="2" customWidth="1"/>
    <col min="3620" max="3620" width="17" style="2" customWidth="1"/>
    <col min="3621" max="3621" width="17.28515625" style="2" customWidth="1"/>
    <col min="3622" max="3622" width="16.7109375" style="2" customWidth="1"/>
    <col min="3623" max="3623" width="16.85546875" style="2" customWidth="1"/>
    <col min="3624" max="3624" width="16.5703125" style="2" customWidth="1"/>
    <col min="3625" max="3625" width="16.42578125" style="2" customWidth="1"/>
    <col min="3626" max="3626" width="2.28515625" style="2" bestFit="1" customWidth="1"/>
    <col min="3627" max="3627" width="5" style="2" bestFit="1" customWidth="1"/>
    <col min="3628" max="3628" width="2.28515625" style="2" bestFit="1" customWidth="1"/>
    <col min="3629" max="3629" width="5" style="2" bestFit="1" customWidth="1"/>
    <col min="3630" max="3630" width="5.5703125" style="2" bestFit="1" customWidth="1"/>
    <col min="3631" max="3631" width="6.5703125" style="2" bestFit="1" customWidth="1"/>
    <col min="3632" max="3632" width="2.42578125" style="2" bestFit="1" customWidth="1"/>
    <col min="3633" max="3633" width="8.7109375" style="2" bestFit="1" customWidth="1"/>
    <col min="3634" max="3634" width="11.42578125" style="2" bestFit="1" customWidth="1"/>
    <col min="3635" max="3840" width="11.5703125" style="2"/>
    <col min="3841" max="3841" width="13.5703125" style="2" customWidth="1"/>
    <col min="3842" max="3842" width="27.42578125" style="2" customWidth="1"/>
    <col min="3843" max="3843" width="6.85546875" style="2" customWidth="1"/>
    <col min="3844" max="3844" width="6.5703125" style="2" customWidth="1"/>
    <col min="3845" max="3845" width="6.28515625" style="2" customWidth="1"/>
    <col min="3846" max="3846" width="5.85546875" style="2" customWidth="1"/>
    <col min="3847" max="3847" width="6.140625" style="2" customWidth="1"/>
    <col min="3848" max="3848" width="5.7109375" style="2" customWidth="1"/>
    <col min="3849" max="3849" width="15.28515625" style="2" customWidth="1"/>
    <col min="3850" max="3850" width="15.7109375" style="2" customWidth="1"/>
    <col min="3851" max="3851" width="15.28515625" style="2" customWidth="1"/>
    <col min="3852" max="3852" width="21.140625" style="2" customWidth="1"/>
    <col min="3853" max="3853" width="25.140625" style="2" bestFit="1" customWidth="1"/>
    <col min="3854" max="3857" width="15.42578125" style="2" customWidth="1"/>
    <col min="3858" max="3858" width="19.28515625" style="2" customWidth="1"/>
    <col min="3859" max="3859" width="18.7109375" style="2" customWidth="1"/>
    <col min="3860" max="3860" width="17.5703125" style="2" customWidth="1"/>
    <col min="3861" max="3861" width="13.7109375" style="2" customWidth="1"/>
    <col min="3862" max="3863" width="14.7109375" style="2" customWidth="1"/>
    <col min="3864" max="3864" width="37" style="2" customWidth="1"/>
    <col min="3865" max="3870" width="14.85546875" style="2" customWidth="1"/>
    <col min="3871" max="3871" width="12.42578125" style="2" bestFit="1" customWidth="1"/>
    <col min="3872" max="3872" width="14.85546875" style="2" customWidth="1"/>
    <col min="3873" max="3873" width="16.42578125" style="2" customWidth="1"/>
    <col min="3874" max="3874" width="16.85546875" style="2" customWidth="1"/>
    <col min="3875" max="3875" width="17.28515625" style="2" customWidth="1"/>
    <col min="3876" max="3876" width="17" style="2" customWidth="1"/>
    <col min="3877" max="3877" width="17.28515625" style="2" customWidth="1"/>
    <col min="3878" max="3878" width="16.7109375" style="2" customWidth="1"/>
    <col min="3879" max="3879" width="16.85546875" style="2" customWidth="1"/>
    <col min="3880" max="3880" width="16.5703125" style="2" customWidth="1"/>
    <col min="3881" max="3881" width="16.42578125" style="2" customWidth="1"/>
    <col min="3882" max="3882" width="2.28515625" style="2" bestFit="1" customWidth="1"/>
    <col min="3883" max="3883" width="5" style="2" bestFit="1" customWidth="1"/>
    <col min="3884" max="3884" width="2.28515625" style="2" bestFit="1" customWidth="1"/>
    <col min="3885" max="3885" width="5" style="2" bestFit="1" customWidth="1"/>
    <col min="3886" max="3886" width="5.5703125" style="2" bestFit="1" customWidth="1"/>
    <col min="3887" max="3887" width="6.5703125" style="2" bestFit="1" customWidth="1"/>
    <col min="3888" max="3888" width="2.42578125" style="2" bestFit="1" customWidth="1"/>
    <col min="3889" max="3889" width="8.7109375" style="2" bestFit="1" customWidth="1"/>
    <col min="3890" max="3890" width="11.42578125" style="2" bestFit="1" customWidth="1"/>
    <col min="3891" max="4096" width="11.5703125" style="2"/>
    <col min="4097" max="4097" width="13.5703125" style="2" customWidth="1"/>
    <col min="4098" max="4098" width="27.42578125" style="2" customWidth="1"/>
    <col min="4099" max="4099" width="6.85546875" style="2" customWidth="1"/>
    <col min="4100" max="4100" width="6.5703125" style="2" customWidth="1"/>
    <col min="4101" max="4101" width="6.28515625" style="2" customWidth="1"/>
    <col min="4102" max="4102" width="5.85546875" style="2" customWidth="1"/>
    <col min="4103" max="4103" width="6.140625" style="2" customWidth="1"/>
    <col min="4104" max="4104" width="5.7109375" style="2" customWidth="1"/>
    <col min="4105" max="4105" width="15.28515625" style="2" customWidth="1"/>
    <col min="4106" max="4106" width="15.7109375" style="2" customWidth="1"/>
    <col min="4107" max="4107" width="15.28515625" style="2" customWidth="1"/>
    <col min="4108" max="4108" width="21.140625" style="2" customWidth="1"/>
    <col min="4109" max="4109" width="25.140625" style="2" bestFit="1" customWidth="1"/>
    <col min="4110" max="4113" width="15.42578125" style="2" customWidth="1"/>
    <col min="4114" max="4114" width="19.28515625" style="2" customWidth="1"/>
    <col min="4115" max="4115" width="18.7109375" style="2" customWidth="1"/>
    <col min="4116" max="4116" width="17.5703125" style="2" customWidth="1"/>
    <col min="4117" max="4117" width="13.7109375" style="2" customWidth="1"/>
    <col min="4118" max="4119" width="14.7109375" style="2" customWidth="1"/>
    <col min="4120" max="4120" width="37" style="2" customWidth="1"/>
    <col min="4121" max="4126" width="14.85546875" style="2" customWidth="1"/>
    <col min="4127" max="4127" width="12.42578125" style="2" bestFit="1" customWidth="1"/>
    <col min="4128" max="4128" width="14.85546875" style="2" customWidth="1"/>
    <col min="4129" max="4129" width="16.42578125" style="2" customWidth="1"/>
    <col min="4130" max="4130" width="16.85546875" style="2" customWidth="1"/>
    <col min="4131" max="4131" width="17.28515625" style="2" customWidth="1"/>
    <col min="4132" max="4132" width="17" style="2" customWidth="1"/>
    <col min="4133" max="4133" width="17.28515625" style="2" customWidth="1"/>
    <col min="4134" max="4134" width="16.7109375" style="2" customWidth="1"/>
    <col min="4135" max="4135" width="16.85546875" style="2" customWidth="1"/>
    <col min="4136" max="4136" width="16.5703125" style="2" customWidth="1"/>
    <col min="4137" max="4137" width="16.42578125" style="2" customWidth="1"/>
    <col min="4138" max="4138" width="2.28515625" style="2" bestFit="1" customWidth="1"/>
    <col min="4139" max="4139" width="5" style="2" bestFit="1" customWidth="1"/>
    <col min="4140" max="4140" width="2.28515625" style="2" bestFit="1" customWidth="1"/>
    <col min="4141" max="4141" width="5" style="2" bestFit="1" customWidth="1"/>
    <col min="4142" max="4142" width="5.5703125" style="2" bestFit="1" customWidth="1"/>
    <col min="4143" max="4143" width="6.5703125" style="2" bestFit="1" customWidth="1"/>
    <col min="4144" max="4144" width="2.42578125" style="2" bestFit="1" customWidth="1"/>
    <col min="4145" max="4145" width="8.7109375" style="2" bestFit="1" customWidth="1"/>
    <col min="4146" max="4146" width="11.42578125" style="2" bestFit="1" customWidth="1"/>
    <col min="4147" max="4352" width="11.5703125" style="2"/>
    <col min="4353" max="4353" width="13.5703125" style="2" customWidth="1"/>
    <col min="4354" max="4354" width="27.42578125" style="2" customWidth="1"/>
    <col min="4355" max="4355" width="6.85546875" style="2" customWidth="1"/>
    <col min="4356" max="4356" width="6.5703125" style="2" customWidth="1"/>
    <col min="4357" max="4357" width="6.28515625" style="2" customWidth="1"/>
    <col min="4358" max="4358" width="5.85546875" style="2" customWidth="1"/>
    <col min="4359" max="4359" width="6.140625" style="2" customWidth="1"/>
    <col min="4360" max="4360" width="5.7109375" style="2" customWidth="1"/>
    <col min="4361" max="4361" width="15.28515625" style="2" customWidth="1"/>
    <col min="4362" max="4362" width="15.7109375" style="2" customWidth="1"/>
    <col min="4363" max="4363" width="15.28515625" style="2" customWidth="1"/>
    <col min="4364" max="4364" width="21.140625" style="2" customWidth="1"/>
    <col min="4365" max="4365" width="25.140625" style="2" bestFit="1" customWidth="1"/>
    <col min="4366" max="4369" width="15.42578125" style="2" customWidth="1"/>
    <col min="4370" max="4370" width="19.28515625" style="2" customWidth="1"/>
    <col min="4371" max="4371" width="18.7109375" style="2" customWidth="1"/>
    <col min="4372" max="4372" width="17.5703125" style="2" customWidth="1"/>
    <col min="4373" max="4373" width="13.7109375" style="2" customWidth="1"/>
    <col min="4374" max="4375" width="14.7109375" style="2" customWidth="1"/>
    <col min="4376" max="4376" width="37" style="2" customWidth="1"/>
    <col min="4377" max="4382" width="14.85546875" style="2" customWidth="1"/>
    <col min="4383" max="4383" width="12.42578125" style="2" bestFit="1" customWidth="1"/>
    <col min="4384" max="4384" width="14.85546875" style="2" customWidth="1"/>
    <col min="4385" max="4385" width="16.42578125" style="2" customWidth="1"/>
    <col min="4386" max="4386" width="16.85546875" style="2" customWidth="1"/>
    <col min="4387" max="4387" width="17.28515625" style="2" customWidth="1"/>
    <col min="4388" max="4388" width="17" style="2" customWidth="1"/>
    <col min="4389" max="4389" width="17.28515625" style="2" customWidth="1"/>
    <col min="4390" max="4390" width="16.7109375" style="2" customWidth="1"/>
    <col min="4391" max="4391" width="16.85546875" style="2" customWidth="1"/>
    <col min="4392" max="4392" width="16.5703125" style="2" customWidth="1"/>
    <col min="4393" max="4393" width="16.42578125" style="2" customWidth="1"/>
    <col min="4394" max="4394" width="2.28515625" style="2" bestFit="1" customWidth="1"/>
    <col min="4395" max="4395" width="5" style="2" bestFit="1" customWidth="1"/>
    <col min="4396" max="4396" width="2.28515625" style="2" bestFit="1" customWidth="1"/>
    <col min="4397" max="4397" width="5" style="2" bestFit="1" customWidth="1"/>
    <col min="4398" max="4398" width="5.5703125" style="2" bestFit="1" customWidth="1"/>
    <col min="4399" max="4399" width="6.5703125" style="2" bestFit="1" customWidth="1"/>
    <col min="4400" max="4400" width="2.42578125" style="2" bestFit="1" customWidth="1"/>
    <col min="4401" max="4401" width="8.7109375" style="2" bestFit="1" customWidth="1"/>
    <col min="4402" max="4402" width="11.42578125" style="2" bestFit="1" customWidth="1"/>
    <col min="4403" max="4608" width="11.5703125" style="2"/>
    <col min="4609" max="4609" width="13.5703125" style="2" customWidth="1"/>
    <col min="4610" max="4610" width="27.42578125" style="2" customWidth="1"/>
    <col min="4611" max="4611" width="6.85546875" style="2" customWidth="1"/>
    <col min="4612" max="4612" width="6.5703125" style="2" customWidth="1"/>
    <col min="4613" max="4613" width="6.28515625" style="2" customWidth="1"/>
    <col min="4614" max="4614" width="5.85546875" style="2" customWidth="1"/>
    <col min="4615" max="4615" width="6.140625" style="2" customWidth="1"/>
    <col min="4616" max="4616" width="5.7109375" style="2" customWidth="1"/>
    <col min="4617" max="4617" width="15.28515625" style="2" customWidth="1"/>
    <col min="4618" max="4618" width="15.7109375" style="2" customWidth="1"/>
    <col min="4619" max="4619" width="15.28515625" style="2" customWidth="1"/>
    <col min="4620" max="4620" width="21.140625" style="2" customWidth="1"/>
    <col min="4621" max="4621" width="25.140625" style="2" bestFit="1" customWidth="1"/>
    <col min="4622" max="4625" width="15.42578125" style="2" customWidth="1"/>
    <col min="4626" max="4626" width="19.28515625" style="2" customWidth="1"/>
    <col min="4627" max="4627" width="18.7109375" style="2" customWidth="1"/>
    <col min="4628" max="4628" width="17.5703125" style="2" customWidth="1"/>
    <col min="4629" max="4629" width="13.7109375" style="2" customWidth="1"/>
    <col min="4630" max="4631" width="14.7109375" style="2" customWidth="1"/>
    <col min="4632" max="4632" width="37" style="2" customWidth="1"/>
    <col min="4633" max="4638" width="14.85546875" style="2" customWidth="1"/>
    <col min="4639" max="4639" width="12.42578125" style="2" bestFit="1" customWidth="1"/>
    <col min="4640" max="4640" width="14.85546875" style="2" customWidth="1"/>
    <col min="4641" max="4641" width="16.42578125" style="2" customWidth="1"/>
    <col min="4642" max="4642" width="16.85546875" style="2" customWidth="1"/>
    <col min="4643" max="4643" width="17.28515625" style="2" customWidth="1"/>
    <col min="4644" max="4644" width="17" style="2" customWidth="1"/>
    <col min="4645" max="4645" width="17.28515625" style="2" customWidth="1"/>
    <col min="4646" max="4646" width="16.7109375" style="2" customWidth="1"/>
    <col min="4647" max="4647" width="16.85546875" style="2" customWidth="1"/>
    <col min="4648" max="4648" width="16.5703125" style="2" customWidth="1"/>
    <col min="4649" max="4649" width="16.42578125" style="2" customWidth="1"/>
    <col min="4650" max="4650" width="2.28515625" style="2" bestFit="1" customWidth="1"/>
    <col min="4651" max="4651" width="5" style="2" bestFit="1" customWidth="1"/>
    <col min="4652" max="4652" width="2.28515625" style="2" bestFit="1" customWidth="1"/>
    <col min="4653" max="4653" width="5" style="2" bestFit="1" customWidth="1"/>
    <col min="4654" max="4654" width="5.5703125" style="2" bestFit="1" customWidth="1"/>
    <col min="4655" max="4655" width="6.5703125" style="2" bestFit="1" customWidth="1"/>
    <col min="4656" max="4656" width="2.42578125" style="2" bestFit="1" customWidth="1"/>
    <col min="4657" max="4657" width="8.7109375" style="2" bestFit="1" customWidth="1"/>
    <col min="4658" max="4658" width="11.42578125" style="2" bestFit="1" customWidth="1"/>
    <col min="4659" max="4864" width="11.5703125" style="2"/>
    <col min="4865" max="4865" width="13.5703125" style="2" customWidth="1"/>
    <col min="4866" max="4866" width="27.42578125" style="2" customWidth="1"/>
    <col min="4867" max="4867" width="6.85546875" style="2" customWidth="1"/>
    <col min="4868" max="4868" width="6.5703125" style="2" customWidth="1"/>
    <col min="4869" max="4869" width="6.28515625" style="2" customWidth="1"/>
    <col min="4870" max="4870" width="5.85546875" style="2" customWidth="1"/>
    <col min="4871" max="4871" width="6.140625" style="2" customWidth="1"/>
    <col min="4872" max="4872" width="5.7109375" style="2" customWidth="1"/>
    <col min="4873" max="4873" width="15.28515625" style="2" customWidth="1"/>
    <col min="4874" max="4874" width="15.7109375" style="2" customWidth="1"/>
    <col min="4875" max="4875" width="15.28515625" style="2" customWidth="1"/>
    <col min="4876" max="4876" width="21.140625" style="2" customWidth="1"/>
    <col min="4877" max="4877" width="25.140625" style="2" bestFit="1" customWidth="1"/>
    <col min="4878" max="4881" width="15.42578125" style="2" customWidth="1"/>
    <col min="4882" max="4882" width="19.28515625" style="2" customWidth="1"/>
    <col min="4883" max="4883" width="18.7109375" style="2" customWidth="1"/>
    <col min="4884" max="4884" width="17.5703125" style="2" customWidth="1"/>
    <col min="4885" max="4885" width="13.7109375" style="2" customWidth="1"/>
    <col min="4886" max="4887" width="14.7109375" style="2" customWidth="1"/>
    <col min="4888" max="4888" width="37" style="2" customWidth="1"/>
    <col min="4889" max="4894" width="14.85546875" style="2" customWidth="1"/>
    <col min="4895" max="4895" width="12.42578125" style="2" bestFit="1" customWidth="1"/>
    <col min="4896" max="4896" width="14.85546875" style="2" customWidth="1"/>
    <col min="4897" max="4897" width="16.42578125" style="2" customWidth="1"/>
    <col min="4898" max="4898" width="16.85546875" style="2" customWidth="1"/>
    <col min="4899" max="4899" width="17.28515625" style="2" customWidth="1"/>
    <col min="4900" max="4900" width="17" style="2" customWidth="1"/>
    <col min="4901" max="4901" width="17.28515625" style="2" customWidth="1"/>
    <col min="4902" max="4902" width="16.7109375" style="2" customWidth="1"/>
    <col min="4903" max="4903" width="16.85546875" style="2" customWidth="1"/>
    <col min="4904" max="4904" width="16.5703125" style="2" customWidth="1"/>
    <col min="4905" max="4905" width="16.42578125" style="2" customWidth="1"/>
    <col min="4906" max="4906" width="2.28515625" style="2" bestFit="1" customWidth="1"/>
    <col min="4907" max="4907" width="5" style="2" bestFit="1" customWidth="1"/>
    <col min="4908" max="4908" width="2.28515625" style="2" bestFit="1" customWidth="1"/>
    <col min="4909" max="4909" width="5" style="2" bestFit="1" customWidth="1"/>
    <col min="4910" max="4910" width="5.5703125" style="2" bestFit="1" customWidth="1"/>
    <col min="4911" max="4911" width="6.5703125" style="2" bestFit="1" customWidth="1"/>
    <col min="4912" max="4912" width="2.42578125" style="2" bestFit="1" customWidth="1"/>
    <col min="4913" max="4913" width="8.7109375" style="2" bestFit="1" customWidth="1"/>
    <col min="4914" max="4914" width="11.42578125" style="2" bestFit="1" customWidth="1"/>
    <col min="4915" max="5120" width="11.5703125" style="2"/>
    <col min="5121" max="5121" width="13.5703125" style="2" customWidth="1"/>
    <col min="5122" max="5122" width="27.42578125" style="2" customWidth="1"/>
    <col min="5123" max="5123" width="6.85546875" style="2" customWidth="1"/>
    <col min="5124" max="5124" width="6.5703125" style="2" customWidth="1"/>
    <col min="5125" max="5125" width="6.28515625" style="2" customWidth="1"/>
    <col min="5126" max="5126" width="5.85546875" style="2" customWidth="1"/>
    <col min="5127" max="5127" width="6.140625" style="2" customWidth="1"/>
    <col min="5128" max="5128" width="5.7109375" style="2" customWidth="1"/>
    <col min="5129" max="5129" width="15.28515625" style="2" customWidth="1"/>
    <col min="5130" max="5130" width="15.7109375" style="2" customWidth="1"/>
    <col min="5131" max="5131" width="15.28515625" style="2" customWidth="1"/>
    <col min="5132" max="5132" width="21.140625" style="2" customWidth="1"/>
    <col min="5133" max="5133" width="25.140625" style="2" bestFit="1" customWidth="1"/>
    <col min="5134" max="5137" width="15.42578125" style="2" customWidth="1"/>
    <col min="5138" max="5138" width="19.28515625" style="2" customWidth="1"/>
    <col min="5139" max="5139" width="18.7109375" style="2" customWidth="1"/>
    <col min="5140" max="5140" width="17.5703125" style="2" customWidth="1"/>
    <col min="5141" max="5141" width="13.7109375" style="2" customWidth="1"/>
    <col min="5142" max="5143" width="14.7109375" style="2" customWidth="1"/>
    <col min="5144" max="5144" width="37" style="2" customWidth="1"/>
    <col min="5145" max="5150" width="14.85546875" style="2" customWidth="1"/>
    <col min="5151" max="5151" width="12.42578125" style="2" bestFit="1" customWidth="1"/>
    <col min="5152" max="5152" width="14.85546875" style="2" customWidth="1"/>
    <col min="5153" max="5153" width="16.42578125" style="2" customWidth="1"/>
    <col min="5154" max="5154" width="16.85546875" style="2" customWidth="1"/>
    <col min="5155" max="5155" width="17.28515625" style="2" customWidth="1"/>
    <col min="5156" max="5156" width="17" style="2" customWidth="1"/>
    <col min="5157" max="5157" width="17.28515625" style="2" customWidth="1"/>
    <col min="5158" max="5158" width="16.7109375" style="2" customWidth="1"/>
    <col min="5159" max="5159" width="16.85546875" style="2" customWidth="1"/>
    <col min="5160" max="5160" width="16.5703125" style="2" customWidth="1"/>
    <col min="5161" max="5161" width="16.42578125" style="2" customWidth="1"/>
    <col min="5162" max="5162" width="2.28515625" style="2" bestFit="1" customWidth="1"/>
    <col min="5163" max="5163" width="5" style="2" bestFit="1" customWidth="1"/>
    <col min="5164" max="5164" width="2.28515625" style="2" bestFit="1" customWidth="1"/>
    <col min="5165" max="5165" width="5" style="2" bestFit="1" customWidth="1"/>
    <col min="5166" max="5166" width="5.5703125" style="2" bestFit="1" customWidth="1"/>
    <col min="5167" max="5167" width="6.5703125" style="2" bestFit="1" customWidth="1"/>
    <col min="5168" max="5168" width="2.42578125" style="2" bestFit="1" customWidth="1"/>
    <col min="5169" max="5169" width="8.7109375" style="2" bestFit="1" customWidth="1"/>
    <col min="5170" max="5170" width="11.42578125" style="2" bestFit="1" customWidth="1"/>
    <col min="5171" max="5376" width="11.5703125" style="2"/>
    <col min="5377" max="5377" width="13.5703125" style="2" customWidth="1"/>
    <col min="5378" max="5378" width="27.42578125" style="2" customWidth="1"/>
    <col min="5379" max="5379" width="6.85546875" style="2" customWidth="1"/>
    <col min="5380" max="5380" width="6.5703125" style="2" customWidth="1"/>
    <col min="5381" max="5381" width="6.28515625" style="2" customWidth="1"/>
    <col min="5382" max="5382" width="5.85546875" style="2" customWidth="1"/>
    <col min="5383" max="5383" width="6.140625" style="2" customWidth="1"/>
    <col min="5384" max="5384" width="5.7109375" style="2" customWidth="1"/>
    <col min="5385" max="5385" width="15.28515625" style="2" customWidth="1"/>
    <col min="5386" max="5386" width="15.7109375" style="2" customWidth="1"/>
    <col min="5387" max="5387" width="15.28515625" style="2" customWidth="1"/>
    <col min="5388" max="5388" width="21.140625" style="2" customWidth="1"/>
    <col min="5389" max="5389" width="25.140625" style="2" bestFit="1" customWidth="1"/>
    <col min="5390" max="5393" width="15.42578125" style="2" customWidth="1"/>
    <col min="5394" max="5394" width="19.28515625" style="2" customWidth="1"/>
    <col min="5395" max="5395" width="18.7109375" style="2" customWidth="1"/>
    <col min="5396" max="5396" width="17.5703125" style="2" customWidth="1"/>
    <col min="5397" max="5397" width="13.7109375" style="2" customWidth="1"/>
    <col min="5398" max="5399" width="14.7109375" style="2" customWidth="1"/>
    <col min="5400" max="5400" width="37" style="2" customWidth="1"/>
    <col min="5401" max="5406" width="14.85546875" style="2" customWidth="1"/>
    <col min="5407" max="5407" width="12.42578125" style="2" bestFit="1" customWidth="1"/>
    <col min="5408" max="5408" width="14.85546875" style="2" customWidth="1"/>
    <col min="5409" max="5409" width="16.42578125" style="2" customWidth="1"/>
    <col min="5410" max="5410" width="16.85546875" style="2" customWidth="1"/>
    <col min="5411" max="5411" width="17.28515625" style="2" customWidth="1"/>
    <col min="5412" max="5412" width="17" style="2" customWidth="1"/>
    <col min="5413" max="5413" width="17.28515625" style="2" customWidth="1"/>
    <col min="5414" max="5414" width="16.7109375" style="2" customWidth="1"/>
    <col min="5415" max="5415" width="16.85546875" style="2" customWidth="1"/>
    <col min="5416" max="5416" width="16.5703125" style="2" customWidth="1"/>
    <col min="5417" max="5417" width="16.42578125" style="2" customWidth="1"/>
    <col min="5418" max="5418" width="2.28515625" style="2" bestFit="1" customWidth="1"/>
    <col min="5419" max="5419" width="5" style="2" bestFit="1" customWidth="1"/>
    <col min="5420" max="5420" width="2.28515625" style="2" bestFit="1" customWidth="1"/>
    <col min="5421" max="5421" width="5" style="2" bestFit="1" customWidth="1"/>
    <col min="5422" max="5422" width="5.5703125" style="2" bestFit="1" customWidth="1"/>
    <col min="5423" max="5423" width="6.5703125" style="2" bestFit="1" customWidth="1"/>
    <col min="5424" max="5424" width="2.42578125" style="2" bestFit="1" customWidth="1"/>
    <col min="5425" max="5425" width="8.7109375" style="2" bestFit="1" customWidth="1"/>
    <col min="5426" max="5426" width="11.42578125" style="2" bestFit="1" customWidth="1"/>
    <col min="5427" max="5632" width="11.5703125" style="2"/>
    <col min="5633" max="5633" width="13.5703125" style="2" customWidth="1"/>
    <col min="5634" max="5634" width="27.42578125" style="2" customWidth="1"/>
    <col min="5635" max="5635" width="6.85546875" style="2" customWidth="1"/>
    <col min="5636" max="5636" width="6.5703125" style="2" customWidth="1"/>
    <col min="5637" max="5637" width="6.28515625" style="2" customWidth="1"/>
    <col min="5638" max="5638" width="5.85546875" style="2" customWidth="1"/>
    <col min="5639" max="5639" width="6.140625" style="2" customWidth="1"/>
    <col min="5640" max="5640" width="5.7109375" style="2" customWidth="1"/>
    <col min="5641" max="5641" width="15.28515625" style="2" customWidth="1"/>
    <col min="5642" max="5642" width="15.7109375" style="2" customWidth="1"/>
    <col min="5643" max="5643" width="15.28515625" style="2" customWidth="1"/>
    <col min="5644" max="5644" width="21.140625" style="2" customWidth="1"/>
    <col min="5645" max="5645" width="25.140625" style="2" bestFit="1" customWidth="1"/>
    <col min="5646" max="5649" width="15.42578125" style="2" customWidth="1"/>
    <col min="5650" max="5650" width="19.28515625" style="2" customWidth="1"/>
    <col min="5651" max="5651" width="18.7109375" style="2" customWidth="1"/>
    <col min="5652" max="5652" width="17.5703125" style="2" customWidth="1"/>
    <col min="5653" max="5653" width="13.7109375" style="2" customWidth="1"/>
    <col min="5654" max="5655" width="14.7109375" style="2" customWidth="1"/>
    <col min="5656" max="5656" width="37" style="2" customWidth="1"/>
    <col min="5657" max="5662" width="14.85546875" style="2" customWidth="1"/>
    <col min="5663" max="5663" width="12.42578125" style="2" bestFit="1" customWidth="1"/>
    <col min="5664" max="5664" width="14.85546875" style="2" customWidth="1"/>
    <col min="5665" max="5665" width="16.42578125" style="2" customWidth="1"/>
    <col min="5666" max="5666" width="16.85546875" style="2" customWidth="1"/>
    <col min="5667" max="5667" width="17.28515625" style="2" customWidth="1"/>
    <col min="5668" max="5668" width="17" style="2" customWidth="1"/>
    <col min="5669" max="5669" width="17.28515625" style="2" customWidth="1"/>
    <col min="5670" max="5670" width="16.7109375" style="2" customWidth="1"/>
    <col min="5671" max="5671" width="16.85546875" style="2" customWidth="1"/>
    <col min="5672" max="5672" width="16.5703125" style="2" customWidth="1"/>
    <col min="5673" max="5673" width="16.42578125" style="2" customWidth="1"/>
    <col min="5674" max="5674" width="2.28515625" style="2" bestFit="1" customWidth="1"/>
    <col min="5675" max="5675" width="5" style="2" bestFit="1" customWidth="1"/>
    <col min="5676" max="5676" width="2.28515625" style="2" bestFit="1" customWidth="1"/>
    <col min="5677" max="5677" width="5" style="2" bestFit="1" customWidth="1"/>
    <col min="5678" max="5678" width="5.5703125" style="2" bestFit="1" customWidth="1"/>
    <col min="5679" max="5679" width="6.5703125" style="2" bestFit="1" customWidth="1"/>
    <col min="5680" max="5680" width="2.42578125" style="2" bestFit="1" customWidth="1"/>
    <col min="5681" max="5681" width="8.7109375" style="2" bestFit="1" customWidth="1"/>
    <col min="5682" max="5682" width="11.42578125" style="2" bestFit="1" customWidth="1"/>
    <col min="5683" max="5888" width="11.5703125" style="2"/>
    <col min="5889" max="5889" width="13.5703125" style="2" customWidth="1"/>
    <col min="5890" max="5890" width="27.42578125" style="2" customWidth="1"/>
    <col min="5891" max="5891" width="6.85546875" style="2" customWidth="1"/>
    <col min="5892" max="5892" width="6.5703125" style="2" customWidth="1"/>
    <col min="5893" max="5893" width="6.28515625" style="2" customWidth="1"/>
    <col min="5894" max="5894" width="5.85546875" style="2" customWidth="1"/>
    <col min="5895" max="5895" width="6.140625" style="2" customWidth="1"/>
    <col min="5896" max="5896" width="5.7109375" style="2" customWidth="1"/>
    <col min="5897" max="5897" width="15.28515625" style="2" customWidth="1"/>
    <col min="5898" max="5898" width="15.7109375" style="2" customWidth="1"/>
    <col min="5899" max="5899" width="15.28515625" style="2" customWidth="1"/>
    <col min="5900" max="5900" width="21.140625" style="2" customWidth="1"/>
    <col min="5901" max="5901" width="25.140625" style="2" bestFit="1" customWidth="1"/>
    <col min="5902" max="5905" width="15.42578125" style="2" customWidth="1"/>
    <col min="5906" max="5906" width="19.28515625" style="2" customWidth="1"/>
    <col min="5907" max="5907" width="18.7109375" style="2" customWidth="1"/>
    <col min="5908" max="5908" width="17.5703125" style="2" customWidth="1"/>
    <col min="5909" max="5909" width="13.7109375" style="2" customWidth="1"/>
    <col min="5910" max="5911" width="14.7109375" style="2" customWidth="1"/>
    <col min="5912" max="5912" width="37" style="2" customWidth="1"/>
    <col min="5913" max="5918" width="14.85546875" style="2" customWidth="1"/>
    <col min="5919" max="5919" width="12.42578125" style="2" bestFit="1" customWidth="1"/>
    <col min="5920" max="5920" width="14.85546875" style="2" customWidth="1"/>
    <col min="5921" max="5921" width="16.42578125" style="2" customWidth="1"/>
    <col min="5922" max="5922" width="16.85546875" style="2" customWidth="1"/>
    <col min="5923" max="5923" width="17.28515625" style="2" customWidth="1"/>
    <col min="5924" max="5924" width="17" style="2" customWidth="1"/>
    <col min="5925" max="5925" width="17.28515625" style="2" customWidth="1"/>
    <col min="5926" max="5926" width="16.7109375" style="2" customWidth="1"/>
    <col min="5927" max="5927" width="16.85546875" style="2" customWidth="1"/>
    <col min="5928" max="5928" width="16.5703125" style="2" customWidth="1"/>
    <col min="5929" max="5929" width="16.42578125" style="2" customWidth="1"/>
    <col min="5930" max="5930" width="2.28515625" style="2" bestFit="1" customWidth="1"/>
    <col min="5931" max="5931" width="5" style="2" bestFit="1" customWidth="1"/>
    <col min="5932" max="5932" width="2.28515625" style="2" bestFit="1" customWidth="1"/>
    <col min="5933" max="5933" width="5" style="2" bestFit="1" customWidth="1"/>
    <col min="5934" max="5934" width="5.5703125" style="2" bestFit="1" customWidth="1"/>
    <col min="5935" max="5935" width="6.5703125" style="2" bestFit="1" customWidth="1"/>
    <col min="5936" max="5936" width="2.42578125" style="2" bestFit="1" customWidth="1"/>
    <col min="5937" max="5937" width="8.7109375" style="2" bestFit="1" customWidth="1"/>
    <col min="5938" max="5938" width="11.42578125" style="2" bestFit="1" customWidth="1"/>
    <col min="5939" max="6144" width="11.5703125" style="2"/>
    <col min="6145" max="6145" width="13.5703125" style="2" customWidth="1"/>
    <col min="6146" max="6146" width="27.42578125" style="2" customWidth="1"/>
    <col min="6147" max="6147" width="6.85546875" style="2" customWidth="1"/>
    <col min="6148" max="6148" width="6.5703125" style="2" customWidth="1"/>
    <col min="6149" max="6149" width="6.28515625" style="2" customWidth="1"/>
    <col min="6150" max="6150" width="5.85546875" style="2" customWidth="1"/>
    <col min="6151" max="6151" width="6.140625" style="2" customWidth="1"/>
    <col min="6152" max="6152" width="5.7109375" style="2" customWidth="1"/>
    <col min="6153" max="6153" width="15.28515625" style="2" customWidth="1"/>
    <col min="6154" max="6154" width="15.7109375" style="2" customWidth="1"/>
    <col min="6155" max="6155" width="15.28515625" style="2" customWidth="1"/>
    <col min="6156" max="6156" width="21.140625" style="2" customWidth="1"/>
    <col min="6157" max="6157" width="25.140625" style="2" bestFit="1" customWidth="1"/>
    <col min="6158" max="6161" width="15.42578125" style="2" customWidth="1"/>
    <col min="6162" max="6162" width="19.28515625" style="2" customWidth="1"/>
    <col min="6163" max="6163" width="18.7109375" style="2" customWidth="1"/>
    <col min="6164" max="6164" width="17.5703125" style="2" customWidth="1"/>
    <col min="6165" max="6165" width="13.7109375" style="2" customWidth="1"/>
    <col min="6166" max="6167" width="14.7109375" style="2" customWidth="1"/>
    <col min="6168" max="6168" width="37" style="2" customWidth="1"/>
    <col min="6169" max="6174" width="14.85546875" style="2" customWidth="1"/>
    <col min="6175" max="6175" width="12.42578125" style="2" bestFit="1" customWidth="1"/>
    <col min="6176" max="6176" width="14.85546875" style="2" customWidth="1"/>
    <col min="6177" max="6177" width="16.42578125" style="2" customWidth="1"/>
    <col min="6178" max="6178" width="16.85546875" style="2" customWidth="1"/>
    <col min="6179" max="6179" width="17.28515625" style="2" customWidth="1"/>
    <col min="6180" max="6180" width="17" style="2" customWidth="1"/>
    <col min="6181" max="6181" width="17.28515625" style="2" customWidth="1"/>
    <col min="6182" max="6182" width="16.7109375" style="2" customWidth="1"/>
    <col min="6183" max="6183" width="16.85546875" style="2" customWidth="1"/>
    <col min="6184" max="6184" width="16.5703125" style="2" customWidth="1"/>
    <col min="6185" max="6185" width="16.42578125" style="2" customWidth="1"/>
    <col min="6186" max="6186" width="2.28515625" style="2" bestFit="1" customWidth="1"/>
    <col min="6187" max="6187" width="5" style="2" bestFit="1" customWidth="1"/>
    <col min="6188" max="6188" width="2.28515625" style="2" bestFit="1" customWidth="1"/>
    <col min="6189" max="6189" width="5" style="2" bestFit="1" customWidth="1"/>
    <col min="6190" max="6190" width="5.5703125" style="2" bestFit="1" customWidth="1"/>
    <col min="6191" max="6191" width="6.5703125" style="2" bestFit="1" customWidth="1"/>
    <col min="6192" max="6192" width="2.42578125" style="2" bestFit="1" customWidth="1"/>
    <col min="6193" max="6193" width="8.7109375" style="2" bestFit="1" customWidth="1"/>
    <col min="6194" max="6194" width="11.42578125" style="2" bestFit="1" customWidth="1"/>
    <col min="6195" max="6400" width="11.5703125" style="2"/>
    <col min="6401" max="6401" width="13.5703125" style="2" customWidth="1"/>
    <col min="6402" max="6402" width="27.42578125" style="2" customWidth="1"/>
    <col min="6403" max="6403" width="6.85546875" style="2" customWidth="1"/>
    <col min="6404" max="6404" width="6.5703125" style="2" customWidth="1"/>
    <col min="6405" max="6405" width="6.28515625" style="2" customWidth="1"/>
    <col min="6406" max="6406" width="5.85546875" style="2" customWidth="1"/>
    <col min="6407" max="6407" width="6.140625" style="2" customWidth="1"/>
    <col min="6408" max="6408" width="5.7109375" style="2" customWidth="1"/>
    <col min="6409" max="6409" width="15.28515625" style="2" customWidth="1"/>
    <col min="6410" max="6410" width="15.7109375" style="2" customWidth="1"/>
    <col min="6411" max="6411" width="15.28515625" style="2" customWidth="1"/>
    <col min="6412" max="6412" width="21.140625" style="2" customWidth="1"/>
    <col min="6413" max="6413" width="25.140625" style="2" bestFit="1" customWidth="1"/>
    <col min="6414" max="6417" width="15.42578125" style="2" customWidth="1"/>
    <col min="6418" max="6418" width="19.28515625" style="2" customWidth="1"/>
    <col min="6419" max="6419" width="18.7109375" style="2" customWidth="1"/>
    <col min="6420" max="6420" width="17.5703125" style="2" customWidth="1"/>
    <col min="6421" max="6421" width="13.7109375" style="2" customWidth="1"/>
    <col min="6422" max="6423" width="14.7109375" style="2" customWidth="1"/>
    <col min="6424" max="6424" width="37" style="2" customWidth="1"/>
    <col min="6425" max="6430" width="14.85546875" style="2" customWidth="1"/>
    <col min="6431" max="6431" width="12.42578125" style="2" bestFit="1" customWidth="1"/>
    <col min="6432" max="6432" width="14.85546875" style="2" customWidth="1"/>
    <col min="6433" max="6433" width="16.42578125" style="2" customWidth="1"/>
    <col min="6434" max="6434" width="16.85546875" style="2" customWidth="1"/>
    <col min="6435" max="6435" width="17.28515625" style="2" customWidth="1"/>
    <col min="6436" max="6436" width="17" style="2" customWidth="1"/>
    <col min="6437" max="6437" width="17.28515625" style="2" customWidth="1"/>
    <col min="6438" max="6438" width="16.7109375" style="2" customWidth="1"/>
    <col min="6439" max="6439" width="16.85546875" style="2" customWidth="1"/>
    <col min="6440" max="6440" width="16.5703125" style="2" customWidth="1"/>
    <col min="6441" max="6441" width="16.42578125" style="2" customWidth="1"/>
    <col min="6442" max="6442" width="2.28515625" style="2" bestFit="1" customWidth="1"/>
    <col min="6443" max="6443" width="5" style="2" bestFit="1" customWidth="1"/>
    <col min="6444" max="6444" width="2.28515625" style="2" bestFit="1" customWidth="1"/>
    <col min="6445" max="6445" width="5" style="2" bestFit="1" customWidth="1"/>
    <col min="6446" max="6446" width="5.5703125" style="2" bestFit="1" customWidth="1"/>
    <col min="6447" max="6447" width="6.5703125" style="2" bestFit="1" customWidth="1"/>
    <col min="6448" max="6448" width="2.42578125" style="2" bestFit="1" customWidth="1"/>
    <col min="6449" max="6449" width="8.7109375" style="2" bestFit="1" customWidth="1"/>
    <col min="6450" max="6450" width="11.42578125" style="2" bestFit="1" customWidth="1"/>
    <col min="6451" max="6656" width="11.5703125" style="2"/>
    <col min="6657" max="6657" width="13.5703125" style="2" customWidth="1"/>
    <col min="6658" max="6658" width="27.42578125" style="2" customWidth="1"/>
    <col min="6659" max="6659" width="6.85546875" style="2" customWidth="1"/>
    <col min="6660" max="6660" width="6.5703125" style="2" customWidth="1"/>
    <col min="6661" max="6661" width="6.28515625" style="2" customWidth="1"/>
    <col min="6662" max="6662" width="5.85546875" style="2" customWidth="1"/>
    <col min="6663" max="6663" width="6.140625" style="2" customWidth="1"/>
    <col min="6664" max="6664" width="5.7109375" style="2" customWidth="1"/>
    <col min="6665" max="6665" width="15.28515625" style="2" customWidth="1"/>
    <col min="6666" max="6666" width="15.7109375" style="2" customWidth="1"/>
    <col min="6667" max="6667" width="15.28515625" style="2" customWidth="1"/>
    <col min="6668" max="6668" width="21.140625" style="2" customWidth="1"/>
    <col min="6669" max="6669" width="25.140625" style="2" bestFit="1" customWidth="1"/>
    <col min="6670" max="6673" width="15.42578125" style="2" customWidth="1"/>
    <col min="6674" max="6674" width="19.28515625" style="2" customWidth="1"/>
    <col min="6675" max="6675" width="18.7109375" style="2" customWidth="1"/>
    <col min="6676" max="6676" width="17.5703125" style="2" customWidth="1"/>
    <col min="6677" max="6677" width="13.7109375" style="2" customWidth="1"/>
    <col min="6678" max="6679" width="14.7109375" style="2" customWidth="1"/>
    <col min="6680" max="6680" width="37" style="2" customWidth="1"/>
    <col min="6681" max="6686" width="14.85546875" style="2" customWidth="1"/>
    <col min="6687" max="6687" width="12.42578125" style="2" bestFit="1" customWidth="1"/>
    <col min="6688" max="6688" width="14.85546875" style="2" customWidth="1"/>
    <col min="6689" max="6689" width="16.42578125" style="2" customWidth="1"/>
    <col min="6690" max="6690" width="16.85546875" style="2" customWidth="1"/>
    <col min="6691" max="6691" width="17.28515625" style="2" customWidth="1"/>
    <col min="6692" max="6692" width="17" style="2" customWidth="1"/>
    <col min="6693" max="6693" width="17.28515625" style="2" customWidth="1"/>
    <col min="6694" max="6694" width="16.7109375" style="2" customWidth="1"/>
    <col min="6695" max="6695" width="16.85546875" style="2" customWidth="1"/>
    <col min="6696" max="6696" width="16.5703125" style="2" customWidth="1"/>
    <col min="6697" max="6697" width="16.42578125" style="2" customWidth="1"/>
    <col min="6698" max="6698" width="2.28515625" style="2" bestFit="1" customWidth="1"/>
    <col min="6699" max="6699" width="5" style="2" bestFit="1" customWidth="1"/>
    <col min="6700" max="6700" width="2.28515625" style="2" bestFit="1" customWidth="1"/>
    <col min="6701" max="6701" width="5" style="2" bestFit="1" customWidth="1"/>
    <col min="6702" max="6702" width="5.5703125" style="2" bestFit="1" customWidth="1"/>
    <col min="6703" max="6703" width="6.5703125" style="2" bestFit="1" customWidth="1"/>
    <col min="6704" max="6704" width="2.42578125" style="2" bestFit="1" customWidth="1"/>
    <col min="6705" max="6705" width="8.7109375" style="2" bestFit="1" customWidth="1"/>
    <col min="6706" max="6706" width="11.42578125" style="2" bestFit="1" customWidth="1"/>
    <col min="6707" max="6912" width="11.5703125" style="2"/>
    <col min="6913" max="6913" width="13.5703125" style="2" customWidth="1"/>
    <col min="6914" max="6914" width="27.42578125" style="2" customWidth="1"/>
    <col min="6915" max="6915" width="6.85546875" style="2" customWidth="1"/>
    <col min="6916" max="6916" width="6.5703125" style="2" customWidth="1"/>
    <col min="6917" max="6917" width="6.28515625" style="2" customWidth="1"/>
    <col min="6918" max="6918" width="5.85546875" style="2" customWidth="1"/>
    <col min="6919" max="6919" width="6.140625" style="2" customWidth="1"/>
    <col min="6920" max="6920" width="5.7109375" style="2" customWidth="1"/>
    <col min="6921" max="6921" width="15.28515625" style="2" customWidth="1"/>
    <col min="6922" max="6922" width="15.7109375" style="2" customWidth="1"/>
    <col min="6923" max="6923" width="15.28515625" style="2" customWidth="1"/>
    <col min="6924" max="6924" width="21.140625" style="2" customWidth="1"/>
    <col min="6925" max="6925" width="25.140625" style="2" bestFit="1" customWidth="1"/>
    <col min="6926" max="6929" width="15.42578125" style="2" customWidth="1"/>
    <col min="6930" max="6930" width="19.28515625" style="2" customWidth="1"/>
    <col min="6931" max="6931" width="18.7109375" style="2" customWidth="1"/>
    <col min="6932" max="6932" width="17.5703125" style="2" customWidth="1"/>
    <col min="6933" max="6933" width="13.7109375" style="2" customWidth="1"/>
    <col min="6934" max="6935" width="14.7109375" style="2" customWidth="1"/>
    <col min="6936" max="6936" width="37" style="2" customWidth="1"/>
    <col min="6937" max="6942" width="14.85546875" style="2" customWidth="1"/>
    <col min="6943" max="6943" width="12.42578125" style="2" bestFit="1" customWidth="1"/>
    <col min="6944" max="6944" width="14.85546875" style="2" customWidth="1"/>
    <col min="6945" max="6945" width="16.42578125" style="2" customWidth="1"/>
    <col min="6946" max="6946" width="16.85546875" style="2" customWidth="1"/>
    <col min="6947" max="6947" width="17.28515625" style="2" customWidth="1"/>
    <col min="6948" max="6948" width="17" style="2" customWidth="1"/>
    <col min="6949" max="6949" width="17.28515625" style="2" customWidth="1"/>
    <col min="6950" max="6950" width="16.7109375" style="2" customWidth="1"/>
    <col min="6951" max="6951" width="16.85546875" style="2" customWidth="1"/>
    <col min="6952" max="6952" width="16.5703125" style="2" customWidth="1"/>
    <col min="6953" max="6953" width="16.42578125" style="2" customWidth="1"/>
    <col min="6954" max="6954" width="2.28515625" style="2" bestFit="1" customWidth="1"/>
    <col min="6955" max="6955" width="5" style="2" bestFit="1" customWidth="1"/>
    <col min="6956" max="6956" width="2.28515625" style="2" bestFit="1" customWidth="1"/>
    <col min="6957" max="6957" width="5" style="2" bestFit="1" customWidth="1"/>
    <col min="6958" max="6958" width="5.5703125" style="2" bestFit="1" customWidth="1"/>
    <col min="6959" max="6959" width="6.5703125" style="2" bestFit="1" customWidth="1"/>
    <col min="6960" max="6960" width="2.42578125" style="2" bestFit="1" customWidth="1"/>
    <col min="6961" max="6961" width="8.7109375" style="2" bestFit="1" customWidth="1"/>
    <col min="6962" max="6962" width="11.42578125" style="2" bestFit="1" customWidth="1"/>
    <col min="6963" max="7168" width="11.5703125" style="2"/>
    <col min="7169" max="7169" width="13.5703125" style="2" customWidth="1"/>
    <col min="7170" max="7170" width="27.42578125" style="2" customWidth="1"/>
    <col min="7171" max="7171" width="6.85546875" style="2" customWidth="1"/>
    <col min="7172" max="7172" width="6.5703125" style="2" customWidth="1"/>
    <col min="7173" max="7173" width="6.28515625" style="2" customWidth="1"/>
    <col min="7174" max="7174" width="5.85546875" style="2" customWidth="1"/>
    <col min="7175" max="7175" width="6.140625" style="2" customWidth="1"/>
    <col min="7176" max="7176" width="5.7109375" style="2" customWidth="1"/>
    <col min="7177" max="7177" width="15.28515625" style="2" customWidth="1"/>
    <col min="7178" max="7178" width="15.7109375" style="2" customWidth="1"/>
    <col min="7179" max="7179" width="15.28515625" style="2" customWidth="1"/>
    <col min="7180" max="7180" width="21.140625" style="2" customWidth="1"/>
    <col min="7181" max="7181" width="25.140625" style="2" bestFit="1" customWidth="1"/>
    <col min="7182" max="7185" width="15.42578125" style="2" customWidth="1"/>
    <col min="7186" max="7186" width="19.28515625" style="2" customWidth="1"/>
    <col min="7187" max="7187" width="18.7109375" style="2" customWidth="1"/>
    <col min="7188" max="7188" width="17.5703125" style="2" customWidth="1"/>
    <col min="7189" max="7189" width="13.7109375" style="2" customWidth="1"/>
    <col min="7190" max="7191" width="14.7109375" style="2" customWidth="1"/>
    <col min="7192" max="7192" width="37" style="2" customWidth="1"/>
    <col min="7193" max="7198" width="14.85546875" style="2" customWidth="1"/>
    <col min="7199" max="7199" width="12.42578125" style="2" bestFit="1" customWidth="1"/>
    <col min="7200" max="7200" width="14.85546875" style="2" customWidth="1"/>
    <col min="7201" max="7201" width="16.42578125" style="2" customWidth="1"/>
    <col min="7202" max="7202" width="16.85546875" style="2" customWidth="1"/>
    <col min="7203" max="7203" width="17.28515625" style="2" customWidth="1"/>
    <col min="7204" max="7204" width="17" style="2" customWidth="1"/>
    <col min="7205" max="7205" width="17.28515625" style="2" customWidth="1"/>
    <col min="7206" max="7206" width="16.7109375" style="2" customWidth="1"/>
    <col min="7207" max="7207" width="16.85546875" style="2" customWidth="1"/>
    <col min="7208" max="7208" width="16.5703125" style="2" customWidth="1"/>
    <col min="7209" max="7209" width="16.42578125" style="2" customWidth="1"/>
    <col min="7210" max="7210" width="2.28515625" style="2" bestFit="1" customWidth="1"/>
    <col min="7211" max="7211" width="5" style="2" bestFit="1" customWidth="1"/>
    <col min="7212" max="7212" width="2.28515625" style="2" bestFit="1" customWidth="1"/>
    <col min="7213" max="7213" width="5" style="2" bestFit="1" customWidth="1"/>
    <col min="7214" max="7214" width="5.5703125" style="2" bestFit="1" customWidth="1"/>
    <col min="7215" max="7215" width="6.5703125" style="2" bestFit="1" customWidth="1"/>
    <col min="7216" max="7216" width="2.42578125" style="2" bestFit="1" customWidth="1"/>
    <col min="7217" max="7217" width="8.7109375" style="2" bestFit="1" customWidth="1"/>
    <col min="7218" max="7218" width="11.42578125" style="2" bestFit="1" customWidth="1"/>
    <col min="7219" max="7424" width="11.5703125" style="2"/>
    <col min="7425" max="7425" width="13.5703125" style="2" customWidth="1"/>
    <col min="7426" max="7426" width="27.42578125" style="2" customWidth="1"/>
    <col min="7427" max="7427" width="6.85546875" style="2" customWidth="1"/>
    <col min="7428" max="7428" width="6.5703125" style="2" customWidth="1"/>
    <col min="7429" max="7429" width="6.28515625" style="2" customWidth="1"/>
    <col min="7430" max="7430" width="5.85546875" style="2" customWidth="1"/>
    <col min="7431" max="7431" width="6.140625" style="2" customWidth="1"/>
    <col min="7432" max="7432" width="5.7109375" style="2" customWidth="1"/>
    <col min="7433" max="7433" width="15.28515625" style="2" customWidth="1"/>
    <col min="7434" max="7434" width="15.7109375" style="2" customWidth="1"/>
    <col min="7435" max="7435" width="15.28515625" style="2" customWidth="1"/>
    <col min="7436" max="7436" width="21.140625" style="2" customWidth="1"/>
    <col min="7437" max="7437" width="25.140625" style="2" bestFit="1" customWidth="1"/>
    <col min="7438" max="7441" width="15.42578125" style="2" customWidth="1"/>
    <col min="7442" max="7442" width="19.28515625" style="2" customWidth="1"/>
    <col min="7443" max="7443" width="18.7109375" style="2" customWidth="1"/>
    <col min="7444" max="7444" width="17.5703125" style="2" customWidth="1"/>
    <col min="7445" max="7445" width="13.7109375" style="2" customWidth="1"/>
    <col min="7446" max="7447" width="14.7109375" style="2" customWidth="1"/>
    <col min="7448" max="7448" width="37" style="2" customWidth="1"/>
    <col min="7449" max="7454" width="14.85546875" style="2" customWidth="1"/>
    <col min="7455" max="7455" width="12.42578125" style="2" bestFit="1" customWidth="1"/>
    <col min="7456" max="7456" width="14.85546875" style="2" customWidth="1"/>
    <col min="7457" max="7457" width="16.42578125" style="2" customWidth="1"/>
    <col min="7458" max="7458" width="16.85546875" style="2" customWidth="1"/>
    <col min="7459" max="7459" width="17.28515625" style="2" customWidth="1"/>
    <col min="7460" max="7460" width="17" style="2" customWidth="1"/>
    <col min="7461" max="7461" width="17.28515625" style="2" customWidth="1"/>
    <col min="7462" max="7462" width="16.7109375" style="2" customWidth="1"/>
    <col min="7463" max="7463" width="16.85546875" style="2" customWidth="1"/>
    <col min="7464" max="7464" width="16.5703125" style="2" customWidth="1"/>
    <col min="7465" max="7465" width="16.42578125" style="2" customWidth="1"/>
    <col min="7466" max="7466" width="2.28515625" style="2" bestFit="1" customWidth="1"/>
    <col min="7467" max="7467" width="5" style="2" bestFit="1" customWidth="1"/>
    <col min="7468" max="7468" width="2.28515625" style="2" bestFit="1" customWidth="1"/>
    <col min="7469" max="7469" width="5" style="2" bestFit="1" customWidth="1"/>
    <col min="7470" max="7470" width="5.5703125" style="2" bestFit="1" customWidth="1"/>
    <col min="7471" max="7471" width="6.5703125" style="2" bestFit="1" customWidth="1"/>
    <col min="7472" max="7472" width="2.42578125" style="2" bestFit="1" customWidth="1"/>
    <col min="7473" max="7473" width="8.7109375" style="2" bestFit="1" customWidth="1"/>
    <col min="7474" max="7474" width="11.42578125" style="2" bestFit="1" customWidth="1"/>
    <col min="7475" max="7680" width="11.5703125" style="2"/>
    <col min="7681" max="7681" width="13.5703125" style="2" customWidth="1"/>
    <col min="7682" max="7682" width="27.42578125" style="2" customWidth="1"/>
    <col min="7683" max="7683" width="6.85546875" style="2" customWidth="1"/>
    <col min="7684" max="7684" width="6.5703125" style="2" customWidth="1"/>
    <col min="7685" max="7685" width="6.28515625" style="2" customWidth="1"/>
    <col min="7686" max="7686" width="5.85546875" style="2" customWidth="1"/>
    <col min="7687" max="7687" width="6.140625" style="2" customWidth="1"/>
    <col min="7688" max="7688" width="5.7109375" style="2" customWidth="1"/>
    <col min="7689" max="7689" width="15.28515625" style="2" customWidth="1"/>
    <col min="7690" max="7690" width="15.7109375" style="2" customWidth="1"/>
    <col min="7691" max="7691" width="15.28515625" style="2" customWidth="1"/>
    <col min="7692" max="7692" width="21.140625" style="2" customWidth="1"/>
    <col min="7693" max="7693" width="25.140625" style="2" bestFit="1" customWidth="1"/>
    <col min="7694" max="7697" width="15.42578125" style="2" customWidth="1"/>
    <col min="7698" max="7698" width="19.28515625" style="2" customWidth="1"/>
    <col min="7699" max="7699" width="18.7109375" style="2" customWidth="1"/>
    <col min="7700" max="7700" width="17.5703125" style="2" customWidth="1"/>
    <col min="7701" max="7701" width="13.7109375" style="2" customWidth="1"/>
    <col min="7702" max="7703" width="14.7109375" style="2" customWidth="1"/>
    <col min="7704" max="7704" width="37" style="2" customWidth="1"/>
    <col min="7705" max="7710" width="14.85546875" style="2" customWidth="1"/>
    <col min="7711" max="7711" width="12.42578125" style="2" bestFit="1" customWidth="1"/>
    <col min="7712" max="7712" width="14.85546875" style="2" customWidth="1"/>
    <col min="7713" max="7713" width="16.42578125" style="2" customWidth="1"/>
    <col min="7714" max="7714" width="16.85546875" style="2" customWidth="1"/>
    <col min="7715" max="7715" width="17.28515625" style="2" customWidth="1"/>
    <col min="7716" max="7716" width="17" style="2" customWidth="1"/>
    <col min="7717" max="7717" width="17.28515625" style="2" customWidth="1"/>
    <col min="7718" max="7718" width="16.7109375" style="2" customWidth="1"/>
    <col min="7719" max="7719" width="16.85546875" style="2" customWidth="1"/>
    <col min="7720" max="7720" width="16.5703125" style="2" customWidth="1"/>
    <col min="7721" max="7721" width="16.42578125" style="2" customWidth="1"/>
    <col min="7722" max="7722" width="2.28515625" style="2" bestFit="1" customWidth="1"/>
    <col min="7723" max="7723" width="5" style="2" bestFit="1" customWidth="1"/>
    <col min="7724" max="7724" width="2.28515625" style="2" bestFit="1" customWidth="1"/>
    <col min="7725" max="7725" width="5" style="2" bestFit="1" customWidth="1"/>
    <col min="7726" max="7726" width="5.5703125" style="2" bestFit="1" customWidth="1"/>
    <col min="7727" max="7727" width="6.5703125" style="2" bestFit="1" customWidth="1"/>
    <col min="7728" max="7728" width="2.42578125" style="2" bestFit="1" customWidth="1"/>
    <col min="7729" max="7729" width="8.7109375" style="2" bestFit="1" customWidth="1"/>
    <col min="7730" max="7730" width="11.42578125" style="2" bestFit="1" customWidth="1"/>
    <col min="7731" max="7936" width="11.5703125" style="2"/>
    <col min="7937" max="7937" width="13.5703125" style="2" customWidth="1"/>
    <col min="7938" max="7938" width="27.42578125" style="2" customWidth="1"/>
    <col min="7939" max="7939" width="6.85546875" style="2" customWidth="1"/>
    <col min="7940" max="7940" width="6.5703125" style="2" customWidth="1"/>
    <col min="7941" max="7941" width="6.28515625" style="2" customWidth="1"/>
    <col min="7942" max="7942" width="5.85546875" style="2" customWidth="1"/>
    <col min="7943" max="7943" width="6.140625" style="2" customWidth="1"/>
    <col min="7944" max="7944" width="5.7109375" style="2" customWidth="1"/>
    <col min="7945" max="7945" width="15.28515625" style="2" customWidth="1"/>
    <col min="7946" max="7946" width="15.7109375" style="2" customWidth="1"/>
    <col min="7947" max="7947" width="15.28515625" style="2" customWidth="1"/>
    <col min="7948" max="7948" width="21.140625" style="2" customWidth="1"/>
    <col min="7949" max="7949" width="25.140625" style="2" bestFit="1" customWidth="1"/>
    <col min="7950" max="7953" width="15.42578125" style="2" customWidth="1"/>
    <col min="7954" max="7954" width="19.28515625" style="2" customWidth="1"/>
    <col min="7955" max="7955" width="18.7109375" style="2" customWidth="1"/>
    <col min="7956" max="7956" width="17.5703125" style="2" customWidth="1"/>
    <col min="7957" max="7957" width="13.7109375" style="2" customWidth="1"/>
    <col min="7958" max="7959" width="14.7109375" style="2" customWidth="1"/>
    <col min="7960" max="7960" width="37" style="2" customWidth="1"/>
    <col min="7961" max="7966" width="14.85546875" style="2" customWidth="1"/>
    <col min="7967" max="7967" width="12.42578125" style="2" bestFit="1" customWidth="1"/>
    <col min="7968" max="7968" width="14.85546875" style="2" customWidth="1"/>
    <col min="7969" max="7969" width="16.42578125" style="2" customWidth="1"/>
    <col min="7970" max="7970" width="16.85546875" style="2" customWidth="1"/>
    <col min="7971" max="7971" width="17.28515625" style="2" customWidth="1"/>
    <col min="7972" max="7972" width="17" style="2" customWidth="1"/>
    <col min="7973" max="7973" width="17.28515625" style="2" customWidth="1"/>
    <col min="7974" max="7974" width="16.7109375" style="2" customWidth="1"/>
    <col min="7975" max="7975" width="16.85546875" style="2" customWidth="1"/>
    <col min="7976" max="7976" width="16.5703125" style="2" customWidth="1"/>
    <col min="7977" max="7977" width="16.42578125" style="2" customWidth="1"/>
    <col min="7978" max="7978" width="2.28515625" style="2" bestFit="1" customWidth="1"/>
    <col min="7979" max="7979" width="5" style="2" bestFit="1" customWidth="1"/>
    <col min="7980" max="7980" width="2.28515625" style="2" bestFit="1" customWidth="1"/>
    <col min="7981" max="7981" width="5" style="2" bestFit="1" customWidth="1"/>
    <col min="7982" max="7982" width="5.5703125" style="2" bestFit="1" customWidth="1"/>
    <col min="7983" max="7983" width="6.5703125" style="2" bestFit="1" customWidth="1"/>
    <col min="7984" max="7984" width="2.42578125" style="2" bestFit="1" customWidth="1"/>
    <col min="7985" max="7985" width="8.7109375" style="2" bestFit="1" customWidth="1"/>
    <col min="7986" max="7986" width="11.42578125" style="2" bestFit="1" customWidth="1"/>
    <col min="7987" max="8192" width="11.5703125" style="2"/>
    <col min="8193" max="8193" width="13.5703125" style="2" customWidth="1"/>
    <col min="8194" max="8194" width="27.42578125" style="2" customWidth="1"/>
    <col min="8195" max="8195" width="6.85546875" style="2" customWidth="1"/>
    <col min="8196" max="8196" width="6.5703125" style="2" customWidth="1"/>
    <col min="8197" max="8197" width="6.28515625" style="2" customWidth="1"/>
    <col min="8198" max="8198" width="5.85546875" style="2" customWidth="1"/>
    <col min="8199" max="8199" width="6.140625" style="2" customWidth="1"/>
    <col min="8200" max="8200" width="5.7109375" style="2" customWidth="1"/>
    <col min="8201" max="8201" width="15.28515625" style="2" customWidth="1"/>
    <col min="8202" max="8202" width="15.7109375" style="2" customWidth="1"/>
    <col min="8203" max="8203" width="15.28515625" style="2" customWidth="1"/>
    <col min="8204" max="8204" width="21.140625" style="2" customWidth="1"/>
    <col min="8205" max="8205" width="25.140625" style="2" bestFit="1" customWidth="1"/>
    <col min="8206" max="8209" width="15.42578125" style="2" customWidth="1"/>
    <col min="8210" max="8210" width="19.28515625" style="2" customWidth="1"/>
    <col min="8211" max="8211" width="18.7109375" style="2" customWidth="1"/>
    <col min="8212" max="8212" width="17.5703125" style="2" customWidth="1"/>
    <col min="8213" max="8213" width="13.7109375" style="2" customWidth="1"/>
    <col min="8214" max="8215" width="14.7109375" style="2" customWidth="1"/>
    <col min="8216" max="8216" width="37" style="2" customWidth="1"/>
    <col min="8217" max="8222" width="14.85546875" style="2" customWidth="1"/>
    <col min="8223" max="8223" width="12.42578125" style="2" bestFit="1" customWidth="1"/>
    <col min="8224" max="8224" width="14.85546875" style="2" customWidth="1"/>
    <col min="8225" max="8225" width="16.42578125" style="2" customWidth="1"/>
    <col min="8226" max="8226" width="16.85546875" style="2" customWidth="1"/>
    <col min="8227" max="8227" width="17.28515625" style="2" customWidth="1"/>
    <col min="8228" max="8228" width="17" style="2" customWidth="1"/>
    <col min="8229" max="8229" width="17.28515625" style="2" customWidth="1"/>
    <col min="8230" max="8230" width="16.7109375" style="2" customWidth="1"/>
    <col min="8231" max="8231" width="16.85546875" style="2" customWidth="1"/>
    <col min="8232" max="8232" width="16.5703125" style="2" customWidth="1"/>
    <col min="8233" max="8233" width="16.42578125" style="2" customWidth="1"/>
    <col min="8234" max="8234" width="2.28515625" style="2" bestFit="1" customWidth="1"/>
    <col min="8235" max="8235" width="5" style="2" bestFit="1" customWidth="1"/>
    <col min="8236" max="8236" width="2.28515625" style="2" bestFit="1" customWidth="1"/>
    <col min="8237" max="8237" width="5" style="2" bestFit="1" customWidth="1"/>
    <col min="8238" max="8238" width="5.5703125" style="2" bestFit="1" customWidth="1"/>
    <col min="8239" max="8239" width="6.5703125" style="2" bestFit="1" customWidth="1"/>
    <col min="8240" max="8240" width="2.42578125" style="2" bestFit="1" customWidth="1"/>
    <col min="8241" max="8241" width="8.7109375" style="2" bestFit="1" customWidth="1"/>
    <col min="8242" max="8242" width="11.42578125" style="2" bestFit="1" customWidth="1"/>
    <col min="8243" max="8448" width="11.5703125" style="2"/>
    <col min="8449" max="8449" width="13.5703125" style="2" customWidth="1"/>
    <col min="8450" max="8450" width="27.42578125" style="2" customWidth="1"/>
    <col min="8451" max="8451" width="6.85546875" style="2" customWidth="1"/>
    <col min="8452" max="8452" width="6.5703125" style="2" customWidth="1"/>
    <col min="8453" max="8453" width="6.28515625" style="2" customWidth="1"/>
    <col min="8454" max="8454" width="5.85546875" style="2" customWidth="1"/>
    <col min="8455" max="8455" width="6.140625" style="2" customWidth="1"/>
    <col min="8456" max="8456" width="5.7109375" style="2" customWidth="1"/>
    <col min="8457" max="8457" width="15.28515625" style="2" customWidth="1"/>
    <col min="8458" max="8458" width="15.7109375" style="2" customWidth="1"/>
    <col min="8459" max="8459" width="15.28515625" style="2" customWidth="1"/>
    <col min="8460" max="8460" width="21.140625" style="2" customWidth="1"/>
    <col min="8461" max="8461" width="25.140625" style="2" bestFit="1" customWidth="1"/>
    <col min="8462" max="8465" width="15.42578125" style="2" customWidth="1"/>
    <col min="8466" max="8466" width="19.28515625" style="2" customWidth="1"/>
    <col min="8467" max="8467" width="18.7109375" style="2" customWidth="1"/>
    <col min="8468" max="8468" width="17.5703125" style="2" customWidth="1"/>
    <col min="8469" max="8469" width="13.7109375" style="2" customWidth="1"/>
    <col min="8470" max="8471" width="14.7109375" style="2" customWidth="1"/>
    <col min="8472" max="8472" width="37" style="2" customWidth="1"/>
    <col min="8473" max="8478" width="14.85546875" style="2" customWidth="1"/>
    <col min="8479" max="8479" width="12.42578125" style="2" bestFit="1" customWidth="1"/>
    <col min="8480" max="8480" width="14.85546875" style="2" customWidth="1"/>
    <col min="8481" max="8481" width="16.42578125" style="2" customWidth="1"/>
    <col min="8482" max="8482" width="16.85546875" style="2" customWidth="1"/>
    <col min="8483" max="8483" width="17.28515625" style="2" customWidth="1"/>
    <col min="8484" max="8484" width="17" style="2" customWidth="1"/>
    <col min="8485" max="8485" width="17.28515625" style="2" customWidth="1"/>
    <col min="8486" max="8486" width="16.7109375" style="2" customWidth="1"/>
    <col min="8487" max="8487" width="16.85546875" style="2" customWidth="1"/>
    <col min="8488" max="8488" width="16.5703125" style="2" customWidth="1"/>
    <col min="8489" max="8489" width="16.42578125" style="2" customWidth="1"/>
    <col min="8490" max="8490" width="2.28515625" style="2" bestFit="1" customWidth="1"/>
    <col min="8491" max="8491" width="5" style="2" bestFit="1" customWidth="1"/>
    <col min="8492" max="8492" width="2.28515625" style="2" bestFit="1" customWidth="1"/>
    <col min="8493" max="8493" width="5" style="2" bestFit="1" customWidth="1"/>
    <col min="8494" max="8494" width="5.5703125" style="2" bestFit="1" customWidth="1"/>
    <col min="8495" max="8495" width="6.5703125" style="2" bestFit="1" customWidth="1"/>
    <col min="8496" max="8496" width="2.42578125" style="2" bestFit="1" customWidth="1"/>
    <col min="8497" max="8497" width="8.7109375" style="2" bestFit="1" customWidth="1"/>
    <col min="8498" max="8498" width="11.42578125" style="2" bestFit="1" customWidth="1"/>
    <col min="8499" max="8704" width="11.5703125" style="2"/>
    <col min="8705" max="8705" width="13.5703125" style="2" customWidth="1"/>
    <col min="8706" max="8706" width="27.42578125" style="2" customWidth="1"/>
    <col min="8707" max="8707" width="6.85546875" style="2" customWidth="1"/>
    <col min="8708" max="8708" width="6.5703125" style="2" customWidth="1"/>
    <col min="8709" max="8709" width="6.28515625" style="2" customWidth="1"/>
    <col min="8710" max="8710" width="5.85546875" style="2" customWidth="1"/>
    <col min="8711" max="8711" width="6.140625" style="2" customWidth="1"/>
    <col min="8712" max="8712" width="5.7109375" style="2" customWidth="1"/>
    <col min="8713" max="8713" width="15.28515625" style="2" customWidth="1"/>
    <col min="8714" max="8714" width="15.7109375" style="2" customWidth="1"/>
    <col min="8715" max="8715" width="15.28515625" style="2" customWidth="1"/>
    <col min="8716" max="8716" width="21.140625" style="2" customWidth="1"/>
    <col min="8717" max="8717" width="25.140625" style="2" bestFit="1" customWidth="1"/>
    <col min="8718" max="8721" width="15.42578125" style="2" customWidth="1"/>
    <col min="8722" max="8722" width="19.28515625" style="2" customWidth="1"/>
    <col min="8723" max="8723" width="18.7109375" style="2" customWidth="1"/>
    <col min="8724" max="8724" width="17.5703125" style="2" customWidth="1"/>
    <col min="8725" max="8725" width="13.7109375" style="2" customWidth="1"/>
    <col min="8726" max="8727" width="14.7109375" style="2" customWidth="1"/>
    <col min="8728" max="8728" width="37" style="2" customWidth="1"/>
    <col min="8729" max="8734" width="14.85546875" style="2" customWidth="1"/>
    <col min="8735" max="8735" width="12.42578125" style="2" bestFit="1" customWidth="1"/>
    <col min="8736" max="8736" width="14.85546875" style="2" customWidth="1"/>
    <col min="8737" max="8737" width="16.42578125" style="2" customWidth="1"/>
    <col min="8738" max="8738" width="16.85546875" style="2" customWidth="1"/>
    <col min="8739" max="8739" width="17.28515625" style="2" customWidth="1"/>
    <col min="8740" max="8740" width="17" style="2" customWidth="1"/>
    <col min="8741" max="8741" width="17.28515625" style="2" customWidth="1"/>
    <col min="8742" max="8742" width="16.7109375" style="2" customWidth="1"/>
    <col min="8743" max="8743" width="16.85546875" style="2" customWidth="1"/>
    <col min="8744" max="8744" width="16.5703125" style="2" customWidth="1"/>
    <col min="8745" max="8745" width="16.42578125" style="2" customWidth="1"/>
    <col min="8746" max="8746" width="2.28515625" style="2" bestFit="1" customWidth="1"/>
    <col min="8747" max="8747" width="5" style="2" bestFit="1" customWidth="1"/>
    <col min="8748" max="8748" width="2.28515625" style="2" bestFit="1" customWidth="1"/>
    <col min="8749" max="8749" width="5" style="2" bestFit="1" customWidth="1"/>
    <col min="8750" max="8750" width="5.5703125" style="2" bestFit="1" customWidth="1"/>
    <col min="8751" max="8751" width="6.5703125" style="2" bestFit="1" customWidth="1"/>
    <col min="8752" max="8752" width="2.42578125" style="2" bestFit="1" customWidth="1"/>
    <col min="8753" max="8753" width="8.7109375" style="2" bestFit="1" customWidth="1"/>
    <col min="8754" max="8754" width="11.42578125" style="2" bestFit="1" customWidth="1"/>
    <col min="8755" max="8960" width="11.5703125" style="2"/>
    <col min="8961" max="8961" width="13.5703125" style="2" customWidth="1"/>
    <col min="8962" max="8962" width="27.42578125" style="2" customWidth="1"/>
    <col min="8963" max="8963" width="6.85546875" style="2" customWidth="1"/>
    <col min="8964" max="8964" width="6.5703125" style="2" customWidth="1"/>
    <col min="8965" max="8965" width="6.28515625" style="2" customWidth="1"/>
    <col min="8966" max="8966" width="5.85546875" style="2" customWidth="1"/>
    <col min="8967" max="8967" width="6.140625" style="2" customWidth="1"/>
    <col min="8968" max="8968" width="5.7109375" style="2" customWidth="1"/>
    <col min="8969" max="8969" width="15.28515625" style="2" customWidth="1"/>
    <col min="8970" max="8970" width="15.7109375" style="2" customWidth="1"/>
    <col min="8971" max="8971" width="15.28515625" style="2" customWidth="1"/>
    <col min="8972" max="8972" width="21.140625" style="2" customWidth="1"/>
    <col min="8973" max="8973" width="25.140625" style="2" bestFit="1" customWidth="1"/>
    <col min="8974" max="8977" width="15.42578125" style="2" customWidth="1"/>
    <col min="8978" max="8978" width="19.28515625" style="2" customWidth="1"/>
    <col min="8979" max="8979" width="18.7109375" style="2" customWidth="1"/>
    <col min="8980" max="8980" width="17.5703125" style="2" customWidth="1"/>
    <col min="8981" max="8981" width="13.7109375" style="2" customWidth="1"/>
    <col min="8982" max="8983" width="14.7109375" style="2" customWidth="1"/>
    <col min="8984" max="8984" width="37" style="2" customWidth="1"/>
    <col min="8985" max="8990" width="14.85546875" style="2" customWidth="1"/>
    <col min="8991" max="8991" width="12.42578125" style="2" bestFit="1" customWidth="1"/>
    <col min="8992" max="8992" width="14.85546875" style="2" customWidth="1"/>
    <col min="8993" max="8993" width="16.42578125" style="2" customWidth="1"/>
    <col min="8994" max="8994" width="16.85546875" style="2" customWidth="1"/>
    <col min="8995" max="8995" width="17.28515625" style="2" customWidth="1"/>
    <col min="8996" max="8996" width="17" style="2" customWidth="1"/>
    <col min="8997" max="8997" width="17.28515625" style="2" customWidth="1"/>
    <col min="8998" max="8998" width="16.7109375" style="2" customWidth="1"/>
    <col min="8999" max="8999" width="16.85546875" style="2" customWidth="1"/>
    <col min="9000" max="9000" width="16.5703125" style="2" customWidth="1"/>
    <col min="9001" max="9001" width="16.42578125" style="2" customWidth="1"/>
    <col min="9002" max="9002" width="2.28515625" style="2" bestFit="1" customWidth="1"/>
    <col min="9003" max="9003" width="5" style="2" bestFit="1" customWidth="1"/>
    <col min="9004" max="9004" width="2.28515625" style="2" bestFit="1" customWidth="1"/>
    <col min="9005" max="9005" width="5" style="2" bestFit="1" customWidth="1"/>
    <col min="9006" max="9006" width="5.5703125" style="2" bestFit="1" customWidth="1"/>
    <col min="9007" max="9007" width="6.5703125" style="2" bestFit="1" customWidth="1"/>
    <col min="9008" max="9008" width="2.42578125" style="2" bestFit="1" customWidth="1"/>
    <col min="9009" max="9009" width="8.7109375" style="2" bestFit="1" customWidth="1"/>
    <col min="9010" max="9010" width="11.42578125" style="2" bestFit="1" customWidth="1"/>
    <col min="9011" max="9216" width="11.5703125" style="2"/>
    <col min="9217" max="9217" width="13.5703125" style="2" customWidth="1"/>
    <col min="9218" max="9218" width="27.42578125" style="2" customWidth="1"/>
    <col min="9219" max="9219" width="6.85546875" style="2" customWidth="1"/>
    <col min="9220" max="9220" width="6.5703125" style="2" customWidth="1"/>
    <col min="9221" max="9221" width="6.28515625" style="2" customWidth="1"/>
    <col min="9222" max="9222" width="5.85546875" style="2" customWidth="1"/>
    <col min="9223" max="9223" width="6.140625" style="2" customWidth="1"/>
    <col min="9224" max="9224" width="5.7109375" style="2" customWidth="1"/>
    <col min="9225" max="9225" width="15.28515625" style="2" customWidth="1"/>
    <col min="9226" max="9226" width="15.7109375" style="2" customWidth="1"/>
    <col min="9227" max="9227" width="15.28515625" style="2" customWidth="1"/>
    <col min="9228" max="9228" width="21.140625" style="2" customWidth="1"/>
    <col min="9229" max="9229" width="25.140625" style="2" bestFit="1" customWidth="1"/>
    <col min="9230" max="9233" width="15.42578125" style="2" customWidth="1"/>
    <col min="9234" max="9234" width="19.28515625" style="2" customWidth="1"/>
    <col min="9235" max="9235" width="18.7109375" style="2" customWidth="1"/>
    <col min="9236" max="9236" width="17.5703125" style="2" customWidth="1"/>
    <col min="9237" max="9237" width="13.7109375" style="2" customWidth="1"/>
    <col min="9238" max="9239" width="14.7109375" style="2" customWidth="1"/>
    <col min="9240" max="9240" width="37" style="2" customWidth="1"/>
    <col min="9241" max="9246" width="14.85546875" style="2" customWidth="1"/>
    <col min="9247" max="9247" width="12.42578125" style="2" bestFit="1" customWidth="1"/>
    <col min="9248" max="9248" width="14.85546875" style="2" customWidth="1"/>
    <col min="9249" max="9249" width="16.42578125" style="2" customWidth="1"/>
    <col min="9250" max="9250" width="16.85546875" style="2" customWidth="1"/>
    <col min="9251" max="9251" width="17.28515625" style="2" customWidth="1"/>
    <col min="9252" max="9252" width="17" style="2" customWidth="1"/>
    <col min="9253" max="9253" width="17.28515625" style="2" customWidth="1"/>
    <col min="9254" max="9254" width="16.7109375" style="2" customWidth="1"/>
    <col min="9255" max="9255" width="16.85546875" style="2" customWidth="1"/>
    <col min="9256" max="9256" width="16.5703125" style="2" customWidth="1"/>
    <col min="9257" max="9257" width="16.42578125" style="2" customWidth="1"/>
    <col min="9258" max="9258" width="2.28515625" style="2" bestFit="1" customWidth="1"/>
    <col min="9259" max="9259" width="5" style="2" bestFit="1" customWidth="1"/>
    <col min="9260" max="9260" width="2.28515625" style="2" bestFit="1" customWidth="1"/>
    <col min="9261" max="9261" width="5" style="2" bestFit="1" customWidth="1"/>
    <col min="9262" max="9262" width="5.5703125" style="2" bestFit="1" customWidth="1"/>
    <col min="9263" max="9263" width="6.5703125" style="2" bestFit="1" customWidth="1"/>
    <col min="9264" max="9264" width="2.42578125" style="2" bestFit="1" customWidth="1"/>
    <col min="9265" max="9265" width="8.7109375" style="2" bestFit="1" customWidth="1"/>
    <col min="9266" max="9266" width="11.42578125" style="2" bestFit="1" customWidth="1"/>
    <col min="9267" max="9472" width="11.5703125" style="2"/>
    <col min="9473" max="9473" width="13.5703125" style="2" customWidth="1"/>
    <col min="9474" max="9474" width="27.42578125" style="2" customWidth="1"/>
    <col min="9475" max="9475" width="6.85546875" style="2" customWidth="1"/>
    <col min="9476" max="9476" width="6.5703125" style="2" customWidth="1"/>
    <col min="9477" max="9477" width="6.28515625" style="2" customWidth="1"/>
    <col min="9478" max="9478" width="5.85546875" style="2" customWidth="1"/>
    <col min="9479" max="9479" width="6.140625" style="2" customWidth="1"/>
    <col min="9480" max="9480" width="5.7109375" style="2" customWidth="1"/>
    <col min="9481" max="9481" width="15.28515625" style="2" customWidth="1"/>
    <col min="9482" max="9482" width="15.7109375" style="2" customWidth="1"/>
    <col min="9483" max="9483" width="15.28515625" style="2" customWidth="1"/>
    <col min="9484" max="9484" width="21.140625" style="2" customWidth="1"/>
    <col min="9485" max="9485" width="25.140625" style="2" bestFit="1" customWidth="1"/>
    <col min="9486" max="9489" width="15.42578125" style="2" customWidth="1"/>
    <col min="9490" max="9490" width="19.28515625" style="2" customWidth="1"/>
    <col min="9491" max="9491" width="18.7109375" style="2" customWidth="1"/>
    <col min="9492" max="9492" width="17.5703125" style="2" customWidth="1"/>
    <col min="9493" max="9493" width="13.7109375" style="2" customWidth="1"/>
    <col min="9494" max="9495" width="14.7109375" style="2" customWidth="1"/>
    <col min="9496" max="9496" width="37" style="2" customWidth="1"/>
    <col min="9497" max="9502" width="14.85546875" style="2" customWidth="1"/>
    <col min="9503" max="9503" width="12.42578125" style="2" bestFit="1" customWidth="1"/>
    <col min="9504" max="9504" width="14.85546875" style="2" customWidth="1"/>
    <col min="9505" max="9505" width="16.42578125" style="2" customWidth="1"/>
    <col min="9506" max="9506" width="16.85546875" style="2" customWidth="1"/>
    <col min="9507" max="9507" width="17.28515625" style="2" customWidth="1"/>
    <col min="9508" max="9508" width="17" style="2" customWidth="1"/>
    <col min="9509" max="9509" width="17.28515625" style="2" customWidth="1"/>
    <col min="9510" max="9510" width="16.7109375" style="2" customWidth="1"/>
    <col min="9511" max="9511" width="16.85546875" style="2" customWidth="1"/>
    <col min="9512" max="9512" width="16.5703125" style="2" customWidth="1"/>
    <col min="9513" max="9513" width="16.42578125" style="2" customWidth="1"/>
    <col min="9514" max="9514" width="2.28515625" style="2" bestFit="1" customWidth="1"/>
    <col min="9515" max="9515" width="5" style="2" bestFit="1" customWidth="1"/>
    <col min="9516" max="9516" width="2.28515625" style="2" bestFit="1" customWidth="1"/>
    <col min="9517" max="9517" width="5" style="2" bestFit="1" customWidth="1"/>
    <col min="9518" max="9518" width="5.5703125" style="2" bestFit="1" customWidth="1"/>
    <col min="9519" max="9519" width="6.5703125" style="2" bestFit="1" customWidth="1"/>
    <col min="9520" max="9520" width="2.42578125" style="2" bestFit="1" customWidth="1"/>
    <col min="9521" max="9521" width="8.7109375" style="2" bestFit="1" customWidth="1"/>
    <col min="9522" max="9522" width="11.42578125" style="2" bestFit="1" customWidth="1"/>
    <col min="9523" max="9728" width="11.5703125" style="2"/>
    <col min="9729" max="9729" width="13.5703125" style="2" customWidth="1"/>
    <col min="9730" max="9730" width="27.42578125" style="2" customWidth="1"/>
    <col min="9731" max="9731" width="6.85546875" style="2" customWidth="1"/>
    <col min="9732" max="9732" width="6.5703125" style="2" customWidth="1"/>
    <col min="9733" max="9733" width="6.28515625" style="2" customWidth="1"/>
    <col min="9734" max="9734" width="5.85546875" style="2" customWidth="1"/>
    <col min="9735" max="9735" width="6.140625" style="2" customWidth="1"/>
    <col min="9736" max="9736" width="5.7109375" style="2" customWidth="1"/>
    <col min="9737" max="9737" width="15.28515625" style="2" customWidth="1"/>
    <col min="9738" max="9738" width="15.7109375" style="2" customWidth="1"/>
    <col min="9739" max="9739" width="15.28515625" style="2" customWidth="1"/>
    <col min="9740" max="9740" width="21.140625" style="2" customWidth="1"/>
    <col min="9741" max="9741" width="25.140625" style="2" bestFit="1" customWidth="1"/>
    <col min="9742" max="9745" width="15.42578125" style="2" customWidth="1"/>
    <col min="9746" max="9746" width="19.28515625" style="2" customWidth="1"/>
    <col min="9747" max="9747" width="18.7109375" style="2" customWidth="1"/>
    <col min="9748" max="9748" width="17.5703125" style="2" customWidth="1"/>
    <col min="9749" max="9749" width="13.7109375" style="2" customWidth="1"/>
    <col min="9750" max="9751" width="14.7109375" style="2" customWidth="1"/>
    <col min="9752" max="9752" width="37" style="2" customWidth="1"/>
    <col min="9753" max="9758" width="14.85546875" style="2" customWidth="1"/>
    <col min="9759" max="9759" width="12.42578125" style="2" bestFit="1" customWidth="1"/>
    <col min="9760" max="9760" width="14.85546875" style="2" customWidth="1"/>
    <col min="9761" max="9761" width="16.42578125" style="2" customWidth="1"/>
    <col min="9762" max="9762" width="16.85546875" style="2" customWidth="1"/>
    <col min="9763" max="9763" width="17.28515625" style="2" customWidth="1"/>
    <col min="9764" max="9764" width="17" style="2" customWidth="1"/>
    <col min="9765" max="9765" width="17.28515625" style="2" customWidth="1"/>
    <col min="9766" max="9766" width="16.7109375" style="2" customWidth="1"/>
    <col min="9767" max="9767" width="16.85546875" style="2" customWidth="1"/>
    <col min="9768" max="9768" width="16.5703125" style="2" customWidth="1"/>
    <col min="9769" max="9769" width="16.42578125" style="2" customWidth="1"/>
    <col min="9770" max="9770" width="2.28515625" style="2" bestFit="1" customWidth="1"/>
    <col min="9771" max="9771" width="5" style="2" bestFit="1" customWidth="1"/>
    <col min="9772" max="9772" width="2.28515625" style="2" bestFit="1" customWidth="1"/>
    <col min="9773" max="9773" width="5" style="2" bestFit="1" customWidth="1"/>
    <col min="9774" max="9774" width="5.5703125" style="2" bestFit="1" customWidth="1"/>
    <col min="9775" max="9775" width="6.5703125" style="2" bestFit="1" customWidth="1"/>
    <col min="9776" max="9776" width="2.42578125" style="2" bestFit="1" customWidth="1"/>
    <col min="9777" max="9777" width="8.7109375" style="2" bestFit="1" customWidth="1"/>
    <col min="9778" max="9778" width="11.42578125" style="2" bestFit="1" customWidth="1"/>
    <col min="9779" max="9984" width="11.5703125" style="2"/>
    <col min="9985" max="9985" width="13.5703125" style="2" customWidth="1"/>
    <col min="9986" max="9986" width="27.42578125" style="2" customWidth="1"/>
    <col min="9987" max="9987" width="6.85546875" style="2" customWidth="1"/>
    <col min="9988" max="9988" width="6.5703125" style="2" customWidth="1"/>
    <col min="9989" max="9989" width="6.28515625" style="2" customWidth="1"/>
    <col min="9990" max="9990" width="5.85546875" style="2" customWidth="1"/>
    <col min="9991" max="9991" width="6.140625" style="2" customWidth="1"/>
    <col min="9992" max="9992" width="5.7109375" style="2" customWidth="1"/>
    <col min="9993" max="9993" width="15.28515625" style="2" customWidth="1"/>
    <col min="9994" max="9994" width="15.7109375" style="2" customWidth="1"/>
    <col min="9995" max="9995" width="15.28515625" style="2" customWidth="1"/>
    <col min="9996" max="9996" width="21.140625" style="2" customWidth="1"/>
    <col min="9997" max="9997" width="25.140625" style="2" bestFit="1" customWidth="1"/>
    <col min="9998" max="10001" width="15.42578125" style="2" customWidth="1"/>
    <col min="10002" max="10002" width="19.28515625" style="2" customWidth="1"/>
    <col min="10003" max="10003" width="18.7109375" style="2" customWidth="1"/>
    <col min="10004" max="10004" width="17.5703125" style="2" customWidth="1"/>
    <col min="10005" max="10005" width="13.7109375" style="2" customWidth="1"/>
    <col min="10006" max="10007" width="14.7109375" style="2" customWidth="1"/>
    <col min="10008" max="10008" width="37" style="2" customWidth="1"/>
    <col min="10009" max="10014" width="14.85546875" style="2" customWidth="1"/>
    <col min="10015" max="10015" width="12.42578125" style="2" bestFit="1" customWidth="1"/>
    <col min="10016" max="10016" width="14.85546875" style="2" customWidth="1"/>
    <col min="10017" max="10017" width="16.42578125" style="2" customWidth="1"/>
    <col min="10018" max="10018" width="16.85546875" style="2" customWidth="1"/>
    <col min="10019" max="10019" width="17.28515625" style="2" customWidth="1"/>
    <col min="10020" max="10020" width="17" style="2" customWidth="1"/>
    <col min="10021" max="10021" width="17.28515625" style="2" customWidth="1"/>
    <col min="10022" max="10022" width="16.7109375" style="2" customWidth="1"/>
    <col min="10023" max="10023" width="16.85546875" style="2" customWidth="1"/>
    <col min="10024" max="10024" width="16.5703125" style="2" customWidth="1"/>
    <col min="10025" max="10025" width="16.42578125" style="2" customWidth="1"/>
    <col min="10026" max="10026" width="2.28515625" style="2" bestFit="1" customWidth="1"/>
    <col min="10027" max="10027" width="5" style="2" bestFit="1" customWidth="1"/>
    <col min="10028" max="10028" width="2.28515625" style="2" bestFit="1" customWidth="1"/>
    <col min="10029" max="10029" width="5" style="2" bestFit="1" customWidth="1"/>
    <col min="10030" max="10030" width="5.5703125" style="2" bestFit="1" customWidth="1"/>
    <col min="10031" max="10031" width="6.5703125" style="2" bestFit="1" customWidth="1"/>
    <col min="10032" max="10032" width="2.42578125" style="2" bestFit="1" customWidth="1"/>
    <col min="10033" max="10033" width="8.7109375" style="2" bestFit="1" customWidth="1"/>
    <col min="10034" max="10034" width="11.42578125" style="2" bestFit="1" customWidth="1"/>
    <col min="10035" max="10240" width="11.5703125" style="2"/>
    <col min="10241" max="10241" width="13.5703125" style="2" customWidth="1"/>
    <col min="10242" max="10242" width="27.42578125" style="2" customWidth="1"/>
    <col min="10243" max="10243" width="6.85546875" style="2" customWidth="1"/>
    <col min="10244" max="10244" width="6.5703125" style="2" customWidth="1"/>
    <col min="10245" max="10245" width="6.28515625" style="2" customWidth="1"/>
    <col min="10246" max="10246" width="5.85546875" style="2" customWidth="1"/>
    <col min="10247" max="10247" width="6.140625" style="2" customWidth="1"/>
    <col min="10248" max="10248" width="5.7109375" style="2" customWidth="1"/>
    <col min="10249" max="10249" width="15.28515625" style="2" customWidth="1"/>
    <col min="10250" max="10250" width="15.7109375" style="2" customWidth="1"/>
    <col min="10251" max="10251" width="15.28515625" style="2" customWidth="1"/>
    <col min="10252" max="10252" width="21.140625" style="2" customWidth="1"/>
    <col min="10253" max="10253" width="25.140625" style="2" bestFit="1" customWidth="1"/>
    <col min="10254" max="10257" width="15.42578125" style="2" customWidth="1"/>
    <col min="10258" max="10258" width="19.28515625" style="2" customWidth="1"/>
    <col min="10259" max="10259" width="18.7109375" style="2" customWidth="1"/>
    <col min="10260" max="10260" width="17.5703125" style="2" customWidth="1"/>
    <col min="10261" max="10261" width="13.7109375" style="2" customWidth="1"/>
    <col min="10262" max="10263" width="14.7109375" style="2" customWidth="1"/>
    <col min="10264" max="10264" width="37" style="2" customWidth="1"/>
    <col min="10265" max="10270" width="14.85546875" style="2" customWidth="1"/>
    <col min="10271" max="10271" width="12.42578125" style="2" bestFit="1" customWidth="1"/>
    <col min="10272" max="10272" width="14.85546875" style="2" customWidth="1"/>
    <col min="10273" max="10273" width="16.42578125" style="2" customWidth="1"/>
    <col min="10274" max="10274" width="16.85546875" style="2" customWidth="1"/>
    <col min="10275" max="10275" width="17.28515625" style="2" customWidth="1"/>
    <col min="10276" max="10276" width="17" style="2" customWidth="1"/>
    <col min="10277" max="10277" width="17.28515625" style="2" customWidth="1"/>
    <col min="10278" max="10278" width="16.7109375" style="2" customWidth="1"/>
    <col min="10279" max="10279" width="16.85546875" style="2" customWidth="1"/>
    <col min="10280" max="10280" width="16.5703125" style="2" customWidth="1"/>
    <col min="10281" max="10281" width="16.42578125" style="2" customWidth="1"/>
    <col min="10282" max="10282" width="2.28515625" style="2" bestFit="1" customWidth="1"/>
    <col min="10283" max="10283" width="5" style="2" bestFit="1" customWidth="1"/>
    <col min="10284" max="10284" width="2.28515625" style="2" bestFit="1" customWidth="1"/>
    <col min="10285" max="10285" width="5" style="2" bestFit="1" customWidth="1"/>
    <col min="10286" max="10286" width="5.5703125" style="2" bestFit="1" customWidth="1"/>
    <col min="10287" max="10287" width="6.5703125" style="2" bestFit="1" customWidth="1"/>
    <col min="10288" max="10288" width="2.42578125" style="2" bestFit="1" customWidth="1"/>
    <col min="10289" max="10289" width="8.7109375" style="2" bestFit="1" customWidth="1"/>
    <col min="10290" max="10290" width="11.42578125" style="2" bestFit="1" customWidth="1"/>
    <col min="10291" max="10496" width="11.5703125" style="2"/>
    <col min="10497" max="10497" width="13.5703125" style="2" customWidth="1"/>
    <col min="10498" max="10498" width="27.42578125" style="2" customWidth="1"/>
    <col min="10499" max="10499" width="6.85546875" style="2" customWidth="1"/>
    <col min="10500" max="10500" width="6.5703125" style="2" customWidth="1"/>
    <col min="10501" max="10501" width="6.28515625" style="2" customWidth="1"/>
    <col min="10502" max="10502" width="5.85546875" style="2" customWidth="1"/>
    <col min="10503" max="10503" width="6.140625" style="2" customWidth="1"/>
    <col min="10504" max="10504" width="5.7109375" style="2" customWidth="1"/>
    <col min="10505" max="10505" width="15.28515625" style="2" customWidth="1"/>
    <col min="10506" max="10506" width="15.7109375" style="2" customWidth="1"/>
    <col min="10507" max="10507" width="15.28515625" style="2" customWidth="1"/>
    <col min="10508" max="10508" width="21.140625" style="2" customWidth="1"/>
    <col min="10509" max="10509" width="25.140625" style="2" bestFit="1" customWidth="1"/>
    <col min="10510" max="10513" width="15.42578125" style="2" customWidth="1"/>
    <col min="10514" max="10514" width="19.28515625" style="2" customWidth="1"/>
    <col min="10515" max="10515" width="18.7109375" style="2" customWidth="1"/>
    <col min="10516" max="10516" width="17.5703125" style="2" customWidth="1"/>
    <col min="10517" max="10517" width="13.7109375" style="2" customWidth="1"/>
    <col min="10518" max="10519" width="14.7109375" style="2" customWidth="1"/>
    <col min="10520" max="10520" width="37" style="2" customWidth="1"/>
    <col min="10521" max="10526" width="14.85546875" style="2" customWidth="1"/>
    <col min="10527" max="10527" width="12.42578125" style="2" bestFit="1" customWidth="1"/>
    <col min="10528" max="10528" width="14.85546875" style="2" customWidth="1"/>
    <col min="10529" max="10529" width="16.42578125" style="2" customWidth="1"/>
    <col min="10530" max="10530" width="16.85546875" style="2" customWidth="1"/>
    <col min="10531" max="10531" width="17.28515625" style="2" customWidth="1"/>
    <col min="10532" max="10532" width="17" style="2" customWidth="1"/>
    <col min="10533" max="10533" width="17.28515625" style="2" customWidth="1"/>
    <col min="10534" max="10534" width="16.7109375" style="2" customWidth="1"/>
    <col min="10535" max="10535" width="16.85546875" style="2" customWidth="1"/>
    <col min="10536" max="10536" width="16.5703125" style="2" customWidth="1"/>
    <col min="10537" max="10537" width="16.42578125" style="2" customWidth="1"/>
    <col min="10538" max="10538" width="2.28515625" style="2" bestFit="1" customWidth="1"/>
    <col min="10539" max="10539" width="5" style="2" bestFit="1" customWidth="1"/>
    <col min="10540" max="10540" width="2.28515625" style="2" bestFit="1" customWidth="1"/>
    <col min="10541" max="10541" width="5" style="2" bestFit="1" customWidth="1"/>
    <col min="10542" max="10542" width="5.5703125" style="2" bestFit="1" customWidth="1"/>
    <col min="10543" max="10543" width="6.5703125" style="2" bestFit="1" customWidth="1"/>
    <col min="10544" max="10544" width="2.42578125" style="2" bestFit="1" customWidth="1"/>
    <col min="10545" max="10545" width="8.7109375" style="2" bestFit="1" customWidth="1"/>
    <col min="10546" max="10546" width="11.42578125" style="2" bestFit="1" customWidth="1"/>
    <col min="10547" max="10752" width="11.5703125" style="2"/>
    <col min="10753" max="10753" width="13.5703125" style="2" customWidth="1"/>
    <col min="10754" max="10754" width="27.42578125" style="2" customWidth="1"/>
    <col min="10755" max="10755" width="6.85546875" style="2" customWidth="1"/>
    <col min="10756" max="10756" width="6.5703125" style="2" customWidth="1"/>
    <col min="10757" max="10757" width="6.28515625" style="2" customWidth="1"/>
    <col min="10758" max="10758" width="5.85546875" style="2" customWidth="1"/>
    <col min="10759" max="10759" width="6.140625" style="2" customWidth="1"/>
    <col min="10760" max="10760" width="5.7109375" style="2" customWidth="1"/>
    <col min="10761" max="10761" width="15.28515625" style="2" customWidth="1"/>
    <col min="10762" max="10762" width="15.7109375" style="2" customWidth="1"/>
    <col min="10763" max="10763" width="15.28515625" style="2" customWidth="1"/>
    <col min="10764" max="10764" width="21.140625" style="2" customWidth="1"/>
    <col min="10765" max="10765" width="25.140625" style="2" bestFit="1" customWidth="1"/>
    <col min="10766" max="10769" width="15.42578125" style="2" customWidth="1"/>
    <col min="10770" max="10770" width="19.28515625" style="2" customWidth="1"/>
    <col min="10771" max="10771" width="18.7109375" style="2" customWidth="1"/>
    <col min="10772" max="10772" width="17.5703125" style="2" customWidth="1"/>
    <col min="10773" max="10773" width="13.7109375" style="2" customWidth="1"/>
    <col min="10774" max="10775" width="14.7109375" style="2" customWidth="1"/>
    <col min="10776" max="10776" width="37" style="2" customWidth="1"/>
    <col min="10777" max="10782" width="14.85546875" style="2" customWidth="1"/>
    <col min="10783" max="10783" width="12.42578125" style="2" bestFit="1" customWidth="1"/>
    <col min="10784" max="10784" width="14.85546875" style="2" customWidth="1"/>
    <col min="10785" max="10785" width="16.42578125" style="2" customWidth="1"/>
    <col min="10786" max="10786" width="16.85546875" style="2" customWidth="1"/>
    <col min="10787" max="10787" width="17.28515625" style="2" customWidth="1"/>
    <col min="10788" max="10788" width="17" style="2" customWidth="1"/>
    <col min="10789" max="10789" width="17.28515625" style="2" customWidth="1"/>
    <col min="10790" max="10790" width="16.7109375" style="2" customWidth="1"/>
    <col min="10791" max="10791" width="16.85546875" style="2" customWidth="1"/>
    <col min="10792" max="10792" width="16.5703125" style="2" customWidth="1"/>
    <col min="10793" max="10793" width="16.42578125" style="2" customWidth="1"/>
    <col min="10794" max="10794" width="2.28515625" style="2" bestFit="1" customWidth="1"/>
    <col min="10795" max="10795" width="5" style="2" bestFit="1" customWidth="1"/>
    <col min="10796" max="10796" width="2.28515625" style="2" bestFit="1" customWidth="1"/>
    <col min="10797" max="10797" width="5" style="2" bestFit="1" customWidth="1"/>
    <col min="10798" max="10798" width="5.5703125" style="2" bestFit="1" customWidth="1"/>
    <col min="10799" max="10799" width="6.5703125" style="2" bestFit="1" customWidth="1"/>
    <col min="10800" max="10800" width="2.42578125" style="2" bestFit="1" customWidth="1"/>
    <col min="10801" max="10801" width="8.7109375" style="2" bestFit="1" customWidth="1"/>
    <col min="10802" max="10802" width="11.42578125" style="2" bestFit="1" customWidth="1"/>
    <col min="10803" max="11008" width="11.5703125" style="2"/>
    <col min="11009" max="11009" width="13.5703125" style="2" customWidth="1"/>
    <col min="11010" max="11010" width="27.42578125" style="2" customWidth="1"/>
    <col min="11011" max="11011" width="6.85546875" style="2" customWidth="1"/>
    <col min="11012" max="11012" width="6.5703125" style="2" customWidth="1"/>
    <col min="11013" max="11013" width="6.28515625" style="2" customWidth="1"/>
    <col min="11014" max="11014" width="5.85546875" style="2" customWidth="1"/>
    <col min="11015" max="11015" width="6.140625" style="2" customWidth="1"/>
    <col min="11016" max="11016" width="5.7109375" style="2" customWidth="1"/>
    <col min="11017" max="11017" width="15.28515625" style="2" customWidth="1"/>
    <col min="11018" max="11018" width="15.7109375" style="2" customWidth="1"/>
    <col min="11019" max="11019" width="15.28515625" style="2" customWidth="1"/>
    <col min="11020" max="11020" width="21.140625" style="2" customWidth="1"/>
    <col min="11021" max="11021" width="25.140625" style="2" bestFit="1" customWidth="1"/>
    <col min="11022" max="11025" width="15.42578125" style="2" customWidth="1"/>
    <col min="11026" max="11026" width="19.28515625" style="2" customWidth="1"/>
    <col min="11027" max="11027" width="18.7109375" style="2" customWidth="1"/>
    <col min="11028" max="11028" width="17.5703125" style="2" customWidth="1"/>
    <col min="11029" max="11029" width="13.7109375" style="2" customWidth="1"/>
    <col min="11030" max="11031" width="14.7109375" style="2" customWidth="1"/>
    <col min="11032" max="11032" width="37" style="2" customWidth="1"/>
    <col min="11033" max="11038" width="14.85546875" style="2" customWidth="1"/>
    <col min="11039" max="11039" width="12.42578125" style="2" bestFit="1" customWidth="1"/>
    <col min="11040" max="11040" width="14.85546875" style="2" customWidth="1"/>
    <col min="11041" max="11041" width="16.42578125" style="2" customWidth="1"/>
    <col min="11042" max="11042" width="16.85546875" style="2" customWidth="1"/>
    <col min="11043" max="11043" width="17.28515625" style="2" customWidth="1"/>
    <col min="11044" max="11044" width="17" style="2" customWidth="1"/>
    <col min="11045" max="11045" width="17.28515625" style="2" customWidth="1"/>
    <col min="11046" max="11046" width="16.7109375" style="2" customWidth="1"/>
    <col min="11047" max="11047" width="16.85546875" style="2" customWidth="1"/>
    <col min="11048" max="11048" width="16.5703125" style="2" customWidth="1"/>
    <col min="11049" max="11049" width="16.42578125" style="2" customWidth="1"/>
    <col min="11050" max="11050" width="2.28515625" style="2" bestFit="1" customWidth="1"/>
    <col min="11051" max="11051" width="5" style="2" bestFit="1" customWidth="1"/>
    <col min="11052" max="11052" width="2.28515625" style="2" bestFit="1" customWidth="1"/>
    <col min="11053" max="11053" width="5" style="2" bestFit="1" customWidth="1"/>
    <col min="11054" max="11054" width="5.5703125" style="2" bestFit="1" customWidth="1"/>
    <col min="11055" max="11055" width="6.5703125" style="2" bestFit="1" customWidth="1"/>
    <col min="11056" max="11056" width="2.42578125" style="2" bestFit="1" customWidth="1"/>
    <col min="11057" max="11057" width="8.7109375" style="2" bestFit="1" customWidth="1"/>
    <col min="11058" max="11058" width="11.42578125" style="2" bestFit="1" customWidth="1"/>
    <col min="11059" max="11264" width="11.5703125" style="2"/>
    <col min="11265" max="11265" width="13.5703125" style="2" customWidth="1"/>
    <col min="11266" max="11266" width="27.42578125" style="2" customWidth="1"/>
    <col min="11267" max="11267" width="6.85546875" style="2" customWidth="1"/>
    <col min="11268" max="11268" width="6.5703125" style="2" customWidth="1"/>
    <col min="11269" max="11269" width="6.28515625" style="2" customWidth="1"/>
    <col min="11270" max="11270" width="5.85546875" style="2" customWidth="1"/>
    <col min="11271" max="11271" width="6.140625" style="2" customWidth="1"/>
    <col min="11272" max="11272" width="5.7109375" style="2" customWidth="1"/>
    <col min="11273" max="11273" width="15.28515625" style="2" customWidth="1"/>
    <col min="11274" max="11274" width="15.7109375" style="2" customWidth="1"/>
    <col min="11275" max="11275" width="15.28515625" style="2" customWidth="1"/>
    <col min="11276" max="11276" width="21.140625" style="2" customWidth="1"/>
    <col min="11277" max="11277" width="25.140625" style="2" bestFit="1" customWidth="1"/>
    <col min="11278" max="11281" width="15.42578125" style="2" customWidth="1"/>
    <col min="11282" max="11282" width="19.28515625" style="2" customWidth="1"/>
    <col min="11283" max="11283" width="18.7109375" style="2" customWidth="1"/>
    <col min="11284" max="11284" width="17.5703125" style="2" customWidth="1"/>
    <col min="11285" max="11285" width="13.7109375" style="2" customWidth="1"/>
    <col min="11286" max="11287" width="14.7109375" style="2" customWidth="1"/>
    <col min="11288" max="11288" width="37" style="2" customWidth="1"/>
    <col min="11289" max="11294" width="14.85546875" style="2" customWidth="1"/>
    <col min="11295" max="11295" width="12.42578125" style="2" bestFit="1" customWidth="1"/>
    <col min="11296" max="11296" width="14.85546875" style="2" customWidth="1"/>
    <col min="11297" max="11297" width="16.42578125" style="2" customWidth="1"/>
    <col min="11298" max="11298" width="16.85546875" style="2" customWidth="1"/>
    <col min="11299" max="11299" width="17.28515625" style="2" customWidth="1"/>
    <col min="11300" max="11300" width="17" style="2" customWidth="1"/>
    <col min="11301" max="11301" width="17.28515625" style="2" customWidth="1"/>
    <col min="11302" max="11302" width="16.7109375" style="2" customWidth="1"/>
    <col min="11303" max="11303" width="16.85546875" style="2" customWidth="1"/>
    <col min="11304" max="11304" width="16.5703125" style="2" customWidth="1"/>
    <col min="11305" max="11305" width="16.42578125" style="2" customWidth="1"/>
    <col min="11306" max="11306" width="2.28515625" style="2" bestFit="1" customWidth="1"/>
    <col min="11307" max="11307" width="5" style="2" bestFit="1" customWidth="1"/>
    <col min="11308" max="11308" width="2.28515625" style="2" bestFit="1" customWidth="1"/>
    <col min="11309" max="11309" width="5" style="2" bestFit="1" customWidth="1"/>
    <col min="11310" max="11310" width="5.5703125" style="2" bestFit="1" customWidth="1"/>
    <col min="11311" max="11311" width="6.5703125" style="2" bestFit="1" customWidth="1"/>
    <col min="11312" max="11312" width="2.42578125" style="2" bestFit="1" customWidth="1"/>
    <col min="11313" max="11313" width="8.7109375" style="2" bestFit="1" customWidth="1"/>
    <col min="11314" max="11314" width="11.42578125" style="2" bestFit="1" customWidth="1"/>
    <col min="11315" max="11520" width="11.5703125" style="2"/>
    <col min="11521" max="11521" width="13.5703125" style="2" customWidth="1"/>
    <col min="11522" max="11522" width="27.42578125" style="2" customWidth="1"/>
    <col min="11523" max="11523" width="6.85546875" style="2" customWidth="1"/>
    <col min="11524" max="11524" width="6.5703125" style="2" customWidth="1"/>
    <col min="11525" max="11525" width="6.28515625" style="2" customWidth="1"/>
    <col min="11526" max="11526" width="5.85546875" style="2" customWidth="1"/>
    <col min="11527" max="11527" width="6.140625" style="2" customWidth="1"/>
    <col min="11528" max="11528" width="5.7109375" style="2" customWidth="1"/>
    <col min="11529" max="11529" width="15.28515625" style="2" customWidth="1"/>
    <col min="11530" max="11530" width="15.7109375" style="2" customWidth="1"/>
    <col min="11531" max="11531" width="15.28515625" style="2" customWidth="1"/>
    <col min="11532" max="11532" width="21.140625" style="2" customWidth="1"/>
    <col min="11533" max="11533" width="25.140625" style="2" bestFit="1" customWidth="1"/>
    <col min="11534" max="11537" width="15.42578125" style="2" customWidth="1"/>
    <col min="11538" max="11538" width="19.28515625" style="2" customWidth="1"/>
    <col min="11539" max="11539" width="18.7109375" style="2" customWidth="1"/>
    <col min="11540" max="11540" width="17.5703125" style="2" customWidth="1"/>
    <col min="11541" max="11541" width="13.7109375" style="2" customWidth="1"/>
    <col min="11542" max="11543" width="14.7109375" style="2" customWidth="1"/>
    <col min="11544" max="11544" width="37" style="2" customWidth="1"/>
    <col min="11545" max="11550" width="14.85546875" style="2" customWidth="1"/>
    <col min="11551" max="11551" width="12.42578125" style="2" bestFit="1" customWidth="1"/>
    <col min="11552" max="11552" width="14.85546875" style="2" customWidth="1"/>
    <col min="11553" max="11553" width="16.42578125" style="2" customWidth="1"/>
    <col min="11554" max="11554" width="16.85546875" style="2" customWidth="1"/>
    <col min="11555" max="11555" width="17.28515625" style="2" customWidth="1"/>
    <col min="11556" max="11556" width="17" style="2" customWidth="1"/>
    <col min="11557" max="11557" width="17.28515625" style="2" customWidth="1"/>
    <col min="11558" max="11558" width="16.7109375" style="2" customWidth="1"/>
    <col min="11559" max="11559" width="16.85546875" style="2" customWidth="1"/>
    <col min="11560" max="11560" width="16.5703125" style="2" customWidth="1"/>
    <col min="11561" max="11561" width="16.42578125" style="2" customWidth="1"/>
    <col min="11562" max="11562" width="2.28515625" style="2" bestFit="1" customWidth="1"/>
    <col min="11563" max="11563" width="5" style="2" bestFit="1" customWidth="1"/>
    <col min="11564" max="11564" width="2.28515625" style="2" bestFit="1" customWidth="1"/>
    <col min="11565" max="11565" width="5" style="2" bestFit="1" customWidth="1"/>
    <col min="11566" max="11566" width="5.5703125" style="2" bestFit="1" customWidth="1"/>
    <col min="11567" max="11567" width="6.5703125" style="2" bestFit="1" customWidth="1"/>
    <col min="11568" max="11568" width="2.42578125" style="2" bestFit="1" customWidth="1"/>
    <col min="11569" max="11569" width="8.7109375" style="2" bestFit="1" customWidth="1"/>
    <col min="11570" max="11570" width="11.42578125" style="2" bestFit="1" customWidth="1"/>
    <col min="11571" max="11776" width="11.5703125" style="2"/>
    <col min="11777" max="11777" width="13.5703125" style="2" customWidth="1"/>
    <col min="11778" max="11778" width="27.42578125" style="2" customWidth="1"/>
    <col min="11779" max="11779" width="6.85546875" style="2" customWidth="1"/>
    <col min="11780" max="11780" width="6.5703125" style="2" customWidth="1"/>
    <col min="11781" max="11781" width="6.28515625" style="2" customWidth="1"/>
    <col min="11782" max="11782" width="5.85546875" style="2" customWidth="1"/>
    <col min="11783" max="11783" width="6.140625" style="2" customWidth="1"/>
    <col min="11784" max="11784" width="5.7109375" style="2" customWidth="1"/>
    <col min="11785" max="11785" width="15.28515625" style="2" customWidth="1"/>
    <col min="11786" max="11786" width="15.7109375" style="2" customWidth="1"/>
    <col min="11787" max="11787" width="15.28515625" style="2" customWidth="1"/>
    <col min="11788" max="11788" width="21.140625" style="2" customWidth="1"/>
    <col min="11789" max="11789" width="25.140625" style="2" bestFit="1" customWidth="1"/>
    <col min="11790" max="11793" width="15.42578125" style="2" customWidth="1"/>
    <col min="11794" max="11794" width="19.28515625" style="2" customWidth="1"/>
    <col min="11795" max="11795" width="18.7109375" style="2" customWidth="1"/>
    <col min="11796" max="11796" width="17.5703125" style="2" customWidth="1"/>
    <col min="11797" max="11797" width="13.7109375" style="2" customWidth="1"/>
    <col min="11798" max="11799" width="14.7109375" style="2" customWidth="1"/>
    <col min="11800" max="11800" width="37" style="2" customWidth="1"/>
    <col min="11801" max="11806" width="14.85546875" style="2" customWidth="1"/>
    <col min="11807" max="11807" width="12.42578125" style="2" bestFit="1" customWidth="1"/>
    <col min="11808" max="11808" width="14.85546875" style="2" customWidth="1"/>
    <col min="11809" max="11809" width="16.42578125" style="2" customWidth="1"/>
    <col min="11810" max="11810" width="16.85546875" style="2" customWidth="1"/>
    <col min="11811" max="11811" width="17.28515625" style="2" customWidth="1"/>
    <col min="11812" max="11812" width="17" style="2" customWidth="1"/>
    <col min="11813" max="11813" width="17.28515625" style="2" customWidth="1"/>
    <col min="11814" max="11814" width="16.7109375" style="2" customWidth="1"/>
    <col min="11815" max="11815" width="16.85546875" style="2" customWidth="1"/>
    <col min="11816" max="11816" width="16.5703125" style="2" customWidth="1"/>
    <col min="11817" max="11817" width="16.42578125" style="2" customWidth="1"/>
    <col min="11818" max="11818" width="2.28515625" style="2" bestFit="1" customWidth="1"/>
    <col min="11819" max="11819" width="5" style="2" bestFit="1" customWidth="1"/>
    <col min="11820" max="11820" width="2.28515625" style="2" bestFit="1" customWidth="1"/>
    <col min="11821" max="11821" width="5" style="2" bestFit="1" customWidth="1"/>
    <col min="11822" max="11822" width="5.5703125" style="2" bestFit="1" customWidth="1"/>
    <col min="11823" max="11823" width="6.5703125" style="2" bestFit="1" customWidth="1"/>
    <col min="11824" max="11824" width="2.42578125" style="2" bestFit="1" customWidth="1"/>
    <col min="11825" max="11825" width="8.7109375" style="2" bestFit="1" customWidth="1"/>
    <col min="11826" max="11826" width="11.42578125" style="2" bestFit="1" customWidth="1"/>
    <col min="11827" max="12032" width="11.5703125" style="2"/>
    <col min="12033" max="12033" width="13.5703125" style="2" customWidth="1"/>
    <col min="12034" max="12034" width="27.42578125" style="2" customWidth="1"/>
    <col min="12035" max="12035" width="6.85546875" style="2" customWidth="1"/>
    <col min="12036" max="12036" width="6.5703125" style="2" customWidth="1"/>
    <col min="12037" max="12037" width="6.28515625" style="2" customWidth="1"/>
    <col min="12038" max="12038" width="5.85546875" style="2" customWidth="1"/>
    <col min="12039" max="12039" width="6.140625" style="2" customWidth="1"/>
    <col min="12040" max="12040" width="5.7109375" style="2" customWidth="1"/>
    <col min="12041" max="12041" width="15.28515625" style="2" customWidth="1"/>
    <col min="12042" max="12042" width="15.7109375" style="2" customWidth="1"/>
    <col min="12043" max="12043" width="15.28515625" style="2" customWidth="1"/>
    <col min="12044" max="12044" width="21.140625" style="2" customWidth="1"/>
    <col min="12045" max="12045" width="25.140625" style="2" bestFit="1" customWidth="1"/>
    <col min="12046" max="12049" width="15.42578125" style="2" customWidth="1"/>
    <col min="12050" max="12050" width="19.28515625" style="2" customWidth="1"/>
    <col min="12051" max="12051" width="18.7109375" style="2" customWidth="1"/>
    <col min="12052" max="12052" width="17.5703125" style="2" customWidth="1"/>
    <col min="12053" max="12053" width="13.7109375" style="2" customWidth="1"/>
    <col min="12054" max="12055" width="14.7109375" style="2" customWidth="1"/>
    <col min="12056" max="12056" width="37" style="2" customWidth="1"/>
    <col min="12057" max="12062" width="14.85546875" style="2" customWidth="1"/>
    <col min="12063" max="12063" width="12.42578125" style="2" bestFit="1" customWidth="1"/>
    <col min="12064" max="12064" width="14.85546875" style="2" customWidth="1"/>
    <col min="12065" max="12065" width="16.42578125" style="2" customWidth="1"/>
    <col min="12066" max="12066" width="16.85546875" style="2" customWidth="1"/>
    <col min="12067" max="12067" width="17.28515625" style="2" customWidth="1"/>
    <col min="12068" max="12068" width="17" style="2" customWidth="1"/>
    <col min="12069" max="12069" width="17.28515625" style="2" customWidth="1"/>
    <col min="12070" max="12070" width="16.7109375" style="2" customWidth="1"/>
    <col min="12071" max="12071" width="16.85546875" style="2" customWidth="1"/>
    <col min="12072" max="12072" width="16.5703125" style="2" customWidth="1"/>
    <col min="12073" max="12073" width="16.42578125" style="2" customWidth="1"/>
    <col min="12074" max="12074" width="2.28515625" style="2" bestFit="1" customWidth="1"/>
    <col min="12075" max="12075" width="5" style="2" bestFit="1" customWidth="1"/>
    <col min="12076" max="12076" width="2.28515625" style="2" bestFit="1" customWidth="1"/>
    <col min="12077" max="12077" width="5" style="2" bestFit="1" customWidth="1"/>
    <col min="12078" max="12078" width="5.5703125" style="2" bestFit="1" customWidth="1"/>
    <col min="12079" max="12079" width="6.5703125" style="2" bestFit="1" customWidth="1"/>
    <col min="12080" max="12080" width="2.42578125" style="2" bestFit="1" customWidth="1"/>
    <col min="12081" max="12081" width="8.7109375" style="2" bestFit="1" customWidth="1"/>
    <col min="12082" max="12082" width="11.42578125" style="2" bestFit="1" customWidth="1"/>
    <col min="12083" max="12288" width="11.5703125" style="2"/>
    <col min="12289" max="12289" width="13.5703125" style="2" customWidth="1"/>
    <col min="12290" max="12290" width="27.42578125" style="2" customWidth="1"/>
    <col min="12291" max="12291" width="6.85546875" style="2" customWidth="1"/>
    <col min="12292" max="12292" width="6.5703125" style="2" customWidth="1"/>
    <col min="12293" max="12293" width="6.28515625" style="2" customWidth="1"/>
    <col min="12294" max="12294" width="5.85546875" style="2" customWidth="1"/>
    <col min="12295" max="12295" width="6.140625" style="2" customWidth="1"/>
    <col min="12296" max="12296" width="5.7109375" style="2" customWidth="1"/>
    <col min="12297" max="12297" width="15.28515625" style="2" customWidth="1"/>
    <col min="12298" max="12298" width="15.7109375" style="2" customWidth="1"/>
    <col min="12299" max="12299" width="15.28515625" style="2" customWidth="1"/>
    <col min="12300" max="12300" width="21.140625" style="2" customWidth="1"/>
    <col min="12301" max="12301" width="25.140625" style="2" bestFit="1" customWidth="1"/>
    <col min="12302" max="12305" width="15.42578125" style="2" customWidth="1"/>
    <col min="12306" max="12306" width="19.28515625" style="2" customWidth="1"/>
    <col min="12307" max="12307" width="18.7109375" style="2" customWidth="1"/>
    <col min="12308" max="12308" width="17.5703125" style="2" customWidth="1"/>
    <col min="12309" max="12309" width="13.7109375" style="2" customWidth="1"/>
    <col min="12310" max="12311" width="14.7109375" style="2" customWidth="1"/>
    <col min="12312" max="12312" width="37" style="2" customWidth="1"/>
    <col min="12313" max="12318" width="14.85546875" style="2" customWidth="1"/>
    <col min="12319" max="12319" width="12.42578125" style="2" bestFit="1" customWidth="1"/>
    <col min="12320" max="12320" width="14.85546875" style="2" customWidth="1"/>
    <col min="12321" max="12321" width="16.42578125" style="2" customWidth="1"/>
    <col min="12322" max="12322" width="16.85546875" style="2" customWidth="1"/>
    <col min="12323" max="12323" width="17.28515625" style="2" customWidth="1"/>
    <col min="12324" max="12324" width="17" style="2" customWidth="1"/>
    <col min="12325" max="12325" width="17.28515625" style="2" customWidth="1"/>
    <col min="12326" max="12326" width="16.7109375" style="2" customWidth="1"/>
    <col min="12327" max="12327" width="16.85546875" style="2" customWidth="1"/>
    <col min="12328" max="12328" width="16.5703125" style="2" customWidth="1"/>
    <col min="12329" max="12329" width="16.42578125" style="2" customWidth="1"/>
    <col min="12330" max="12330" width="2.28515625" style="2" bestFit="1" customWidth="1"/>
    <col min="12331" max="12331" width="5" style="2" bestFit="1" customWidth="1"/>
    <col min="12332" max="12332" width="2.28515625" style="2" bestFit="1" customWidth="1"/>
    <col min="12333" max="12333" width="5" style="2" bestFit="1" customWidth="1"/>
    <col min="12334" max="12334" width="5.5703125" style="2" bestFit="1" customWidth="1"/>
    <col min="12335" max="12335" width="6.5703125" style="2" bestFit="1" customWidth="1"/>
    <col min="12336" max="12336" width="2.42578125" style="2" bestFit="1" customWidth="1"/>
    <col min="12337" max="12337" width="8.7109375" style="2" bestFit="1" customWidth="1"/>
    <col min="12338" max="12338" width="11.42578125" style="2" bestFit="1" customWidth="1"/>
    <col min="12339" max="12544" width="11.5703125" style="2"/>
    <col min="12545" max="12545" width="13.5703125" style="2" customWidth="1"/>
    <col min="12546" max="12546" width="27.42578125" style="2" customWidth="1"/>
    <col min="12547" max="12547" width="6.85546875" style="2" customWidth="1"/>
    <col min="12548" max="12548" width="6.5703125" style="2" customWidth="1"/>
    <col min="12549" max="12549" width="6.28515625" style="2" customWidth="1"/>
    <col min="12550" max="12550" width="5.85546875" style="2" customWidth="1"/>
    <col min="12551" max="12551" width="6.140625" style="2" customWidth="1"/>
    <col min="12552" max="12552" width="5.7109375" style="2" customWidth="1"/>
    <col min="12553" max="12553" width="15.28515625" style="2" customWidth="1"/>
    <col min="12554" max="12554" width="15.7109375" style="2" customWidth="1"/>
    <col min="12555" max="12555" width="15.28515625" style="2" customWidth="1"/>
    <col min="12556" max="12556" width="21.140625" style="2" customWidth="1"/>
    <col min="12557" max="12557" width="25.140625" style="2" bestFit="1" customWidth="1"/>
    <col min="12558" max="12561" width="15.42578125" style="2" customWidth="1"/>
    <col min="12562" max="12562" width="19.28515625" style="2" customWidth="1"/>
    <col min="12563" max="12563" width="18.7109375" style="2" customWidth="1"/>
    <col min="12564" max="12564" width="17.5703125" style="2" customWidth="1"/>
    <col min="12565" max="12565" width="13.7109375" style="2" customWidth="1"/>
    <col min="12566" max="12567" width="14.7109375" style="2" customWidth="1"/>
    <col min="12568" max="12568" width="37" style="2" customWidth="1"/>
    <col min="12569" max="12574" width="14.85546875" style="2" customWidth="1"/>
    <col min="12575" max="12575" width="12.42578125" style="2" bestFit="1" customWidth="1"/>
    <col min="12576" max="12576" width="14.85546875" style="2" customWidth="1"/>
    <col min="12577" max="12577" width="16.42578125" style="2" customWidth="1"/>
    <col min="12578" max="12578" width="16.85546875" style="2" customWidth="1"/>
    <col min="12579" max="12579" width="17.28515625" style="2" customWidth="1"/>
    <col min="12580" max="12580" width="17" style="2" customWidth="1"/>
    <col min="12581" max="12581" width="17.28515625" style="2" customWidth="1"/>
    <col min="12582" max="12582" width="16.7109375" style="2" customWidth="1"/>
    <col min="12583" max="12583" width="16.85546875" style="2" customWidth="1"/>
    <col min="12584" max="12584" width="16.5703125" style="2" customWidth="1"/>
    <col min="12585" max="12585" width="16.42578125" style="2" customWidth="1"/>
    <col min="12586" max="12586" width="2.28515625" style="2" bestFit="1" customWidth="1"/>
    <col min="12587" max="12587" width="5" style="2" bestFit="1" customWidth="1"/>
    <col min="12588" max="12588" width="2.28515625" style="2" bestFit="1" customWidth="1"/>
    <col min="12589" max="12589" width="5" style="2" bestFit="1" customWidth="1"/>
    <col min="12590" max="12590" width="5.5703125" style="2" bestFit="1" customWidth="1"/>
    <col min="12591" max="12591" width="6.5703125" style="2" bestFit="1" customWidth="1"/>
    <col min="12592" max="12592" width="2.42578125" style="2" bestFit="1" customWidth="1"/>
    <col min="12593" max="12593" width="8.7109375" style="2" bestFit="1" customWidth="1"/>
    <col min="12594" max="12594" width="11.42578125" style="2" bestFit="1" customWidth="1"/>
    <col min="12595" max="12800" width="11.5703125" style="2"/>
    <col min="12801" max="12801" width="13.5703125" style="2" customWidth="1"/>
    <col min="12802" max="12802" width="27.42578125" style="2" customWidth="1"/>
    <col min="12803" max="12803" width="6.85546875" style="2" customWidth="1"/>
    <col min="12804" max="12804" width="6.5703125" style="2" customWidth="1"/>
    <col min="12805" max="12805" width="6.28515625" style="2" customWidth="1"/>
    <col min="12806" max="12806" width="5.85546875" style="2" customWidth="1"/>
    <col min="12807" max="12807" width="6.140625" style="2" customWidth="1"/>
    <col min="12808" max="12808" width="5.7109375" style="2" customWidth="1"/>
    <col min="12809" max="12809" width="15.28515625" style="2" customWidth="1"/>
    <col min="12810" max="12810" width="15.7109375" style="2" customWidth="1"/>
    <col min="12811" max="12811" width="15.28515625" style="2" customWidth="1"/>
    <col min="12812" max="12812" width="21.140625" style="2" customWidth="1"/>
    <col min="12813" max="12813" width="25.140625" style="2" bestFit="1" customWidth="1"/>
    <col min="12814" max="12817" width="15.42578125" style="2" customWidth="1"/>
    <col min="12818" max="12818" width="19.28515625" style="2" customWidth="1"/>
    <col min="12819" max="12819" width="18.7109375" style="2" customWidth="1"/>
    <col min="12820" max="12820" width="17.5703125" style="2" customWidth="1"/>
    <col min="12821" max="12821" width="13.7109375" style="2" customWidth="1"/>
    <col min="12822" max="12823" width="14.7109375" style="2" customWidth="1"/>
    <col min="12824" max="12824" width="37" style="2" customWidth="1"/>
    <col min="12825" max="12830" width="14.85546875" style="2" customWidth="1"/>
    <col min="12831" max="12831" width="12.42578125" style="2" bestFit="1" customWidth="1"/>
    <col min="12832" max="12832" width="14.85546875" style="2" customWidth="1"/>
    <col min="12833" max="12833" width="16.42578125" style="2" customWidth="1"/>
    <col min="12834" max="12834" width="16.85546875" style="2" customWidth="1"/>
    <col min="12835" max="12835" width="17.28515625" style="2" customWidth="1"/>
    <col min="12836" max="12836" width="17" style="2" customWidth="1"/>
    <col min="12837" max="12837" width="17.28515625" style="2" customWidth="1"/>
    <col min="12838" max="12838" width="16.7109375" style="2" customWidth="1"/>
    <col min="12839" max="12839" width="16.85546875" style="2" customWidth="1"/>
    <col min="12840" max="12840" width="16.5703125" style="2" customWidth="1"/>
    <col min="12841" max="12841" width="16.42578125" style="2" customWidth="1"/>
    <col min="12842" max="12842" width="2.28515625" style="2" bestFit="1" customWidth="1"/>
    <col min="12843" max="12843" width="5" style="2" bestFit="1" customWidth="1"/>
    <col min="12844" max="12844" width="2.28515625" style="2" bestFit="1" customWidth="1"/>
    <col min="12845" max="12845" width="5" style="2" bestFit="1" customWidth="1"/>
    <col min="12846" max="12846" width="5.5703125" style="2" bestFit="1" customWidth="1"/>
    <col min="12847" max="12847" width="6.5703125" style="2" bestFit="1" customWidth="1"/>
    <col min="12848" max="12848" width="2.42578125" style="2" bestFit="1" customWidth="1"/>
    <col min="12849" max="12849" width="8.7109375" style="2" bestFit="1" customWidth="1"/>
    <col min="12850" max="12850" width="11.42578125" style="2" bestFit="1" customWidth="1"/>
    <col min="12851" max="13056" width="11.5703125" style="2"/>
    <col min="13057" max="13057" width="13.5703125" style="2" customWidth="1"/>
    <col min="13058" max="13058" width="27.42578125" style="2" customWidth="1"/>
    <col min="13059" max="13059" width="6.85546875" style="2" customWidth="1"/>
    <col min="13060" max="13060" width="6.5703125" style="2" customWidth="1"/>
    <col min="13061" max="13061" width="6.28515625" style="2" customWidth="1"/>
    <col min="13062" max="13062" width="5.85546875" style="2" customWidth="1"/>
    <col min="13063" max="13063" width="6.140625" style="2" customWidth="1"/>
    <col min="13064" max="13064" width="5.7109375" style="2" customWidth="1"/>
    <col min="13065" max="13065" width="15.28515625" style="2" customWidth="1"/>
    <col min="13066" max="13066" width="15.7109375" style="2" customWidth="1"/>
    <col min="13067" max="13067" width="15.28515625" style="2" customWidth="1"/>
    <col min="13068" max="13068" width="21.140625" style="2" customWidth="1"/>
    <col min="13069" max="13069" width="25.140625" style="2" bestFit="1" customWidth="1"/>
    <col min="13070" max="13073" width="15.42578125" style="2" customWidth="1"/>
    <col min="13074" max="13074" width="19.28515625" style="2" customWidth="1"/>
    <col min="13075" max="13075" width="18.7109375" style="2" customWidth="1"/>
    <col min="13076" max="13076" width="17.5703125" style="2" customWidth="1"/>
    <col min="13077" max="13077" width="13.7109375" style="2" customWidth="1"/>
    <col min="13078" max="13079" width="14.7109375" style="2" customWidth="1"/>
    <col min="13080" max="13080" width="37" style="2" customWidth="1"/>
    <col min="13081" max="13086" width="14.85546875" style="2" customWidth="1"/>
    <col min="13087" max="13087" width="12.42578125" style="2" bestFit="1" customWidth="1"/>
    <col min="13088" max="13088" width="14.85546875" style="2" customWidth="1"/>
    <col min="13089" max="13089" width="16.42578125" style="2" customWidth="1"/>
    <col min="13090" max="13090" width="16.85546875" style="2" customWidth="1"/>
    <col min="13091" max="13091" width="17.28515625" style="2" customWidth="1"/>
    <col min="13092" max="13092" width="17" style="2" customWidth="1"/>
    <col min="13093" max="13093" width="17.28515625" style="2" customWidth="1"/>
    <col min="13094" max="13094" width="16.7109375" style="2" customWidth="1"/>
    <col min="13095" max="13095" width="16.85546875" style="2" customWidth="1"/>
    <col min="13096" max="13096" width="16.5703125" style="2" customWidth="1"/>
    <col min="13097" max="13097" width="16.42578125" style="2" customWidth="1"/>
    <col min="13098" max="13098" width="2.28515625" style="2" bestFit="1" customWidth="1"/>
    <col min="13099" max="13099" width="5" style="2" bestFit="1" customWidth="1"/>
    <col min="13100" max="13100" width="2.28515625" style="2" bestFit="1" customWidth="1"/>
    <col min="13101" max="13101" width="5" style="2" bestFit="1" customWidth="1"/>
    <col min="13102" max="13102" width="5.5703125" style="2" bestFit="1" customWidth="1"/>
    <col min="13103" max="13103" width="6.5703125" style="2" bestFit="1" customWidth="1"/>
    <col min="13104" max="13104" width="2.42578125" style="2" bestFit="1" customWidth="1"/>
    <col min="13105" max="13105" width="8.7109375" style="2" bestFit="1" customWidth="1"/>
    <col min="13106" max="13106" width="11.42578125" style="2" bestFit="1" customWidth="1"/>
    <col min="13107" max="13312" width="11.5703125" style="2"/>
    <col min="13313" max="13313" width="13.5703125" style="2" customWidth="1"/>
    <col min="13314" max="13314" width="27.42578125" style="2" customWidth="1"/>
    <col min="13315" max="13315" width="6.85546875" style="2" customWidth="1"/>
    <col min="13316" max="13316" width="6.5703125" style="2" customWidth="1"/>
    <col min="13317" max="13317" width="6.28515625" style="2" customWidth="1"/>
    <col min="13318" max="13318" width="5.85546875" style="2" customWidth="1"/>
    <col min="13319" max="13319" width="6.140625" style="2" customWidth="1"/>
    <col min="13320" max="13320" width="5.7109375" style="2" customWidth="1"/>
    <col min="13321" max="13321" width="15.28515625" style="2" customWidth="1"/>
    <col min="13322" max="13322" width="15.7109375" style="2" customWidth="1"/>
    <col min="13323" max="13323" width="15.28515625" style="2" customWidth="1"/>
    <col min="13324" max="13324" width="21.140625" style="2" customWidth="1"/>
    <col min="13325" max="13325" width="25.140625" style="2" bestFit="1" customWidth="1"/>
    <col min="13326" max="13329" width="15.42578125" style="2" customWidth="1"/>
    <col min="13330" max="13330" width="19.28515625" style="2" customWidth="1"/>
    <col min="13331" max="13331" width="18.7109375" style="2" customWidth="1"/>
    <col min="13332" max="13332" width="17.5703125" style="2" customWidth="1"/>
    <col min="13333" max="13333" width="13.7109375" style="2" customWidth="1"/>
    <col min="13334" max="13335" width="14.7109375" style="2" customWidth="1"/>
    <col min="13336" max="13336" width="37" style="2" customWidth="1"/>
    <col min="13337" max="13342" width="14.85546875" style="2" customWidth="1"/>
    <col min="13343" max="13343" width="12.42578125" style="2" bestFit="1" customWidth="1"/>
    <col min="13344" max="13344" width="14.85546875" style="2" customWidth="1"/>
    <col min="13345" max="13345" width="16.42578125" style="2" customWidth="1"/>
    <col min="13346" max="13346" width="16.85546875" style="2" customWidth="1"/>
    <col min="13347" max="13347" width="17.28515625" style="2" customWidth="1"/>
    <col min="13348" max="13348" width="17" style="2" customWidth="1"/>
    <col min="13349" max="13349" width="17.28515625" style="2" customWidth="1"/>
    <col min="13350" max="13350" width="16.7109375" style="2" customWidth="1"/>
    <col min="13351" max="13351" width="16.85546875" style="2" customWidth="1"/>
    <col min="13352" max="13352" width="16.5703125" style="2" customWidth="1"/>
    <col min="13353" max="13353" width="16.42578125" style="2" customWidth="1"/>
    <col min="13354" max="13354" width="2.28515625" style="2" bestFit="1" customWidth="1"/>
    <col min="13355" max="13355" width="5" style="2" bestFit="1" customWidth="1"/>
    <col min="13356" max="13356" width="2.28515625" style="2" bestFit="1" customWidth="1"/>
    <col min="13357" max="13357" width="5" style="2" bestFit="1" customWidth="1"/>
    <col min="13358" max="13358" width="5.5703125" style="2" bestFit="1" customWidth="1"/>
    <col min="13359" max="13359" width="6.5703125" style="2" bestFit="1" customWidth="1"/>
    <col min="13360" max="13360" width="2.42578125" style="2" bestFit="1" customWidth="1"/>
    <col min="13361" max="13361" width="8.7109375" style="2" bestFit="1" customWidth="1"/>
    <col min="13362" max="13362" width="11.42578125" style="2" bestFit="1" customWidth="1"/>
    <col min="13363" max="13568" width="11.5703125" style="2"/>
    <col min="13569" max="13569" width="13.5703125" style="2" customWidth="1"/>
    <col min="13570" max="13570" width="27.42578125" style="2" customWidth="1"/>
    <col min="13571" max="13571" width="6.85546875" style="2" customWidth="1"/>
    <col min="13572" max="13572" width="6.5703125" style="2" customWidth="1"/>
    <col min="13573" max="13573" width="6.28515625" style="2" customWidth="1"/>
    <col min="13574" max="13574" width="5.85546875" style="2" customWidth="1"/>
    <col min="13575" max="13575" width="6.140625" style="2" customWidth="1"/>
    <col min="13576" max="13576" width="5.7109375" style="2" customWidth="1"/>
    <col min="13577" max="13577" width="15.28515625" style="2" customWidth="1"/>
    <col min="13578" max="13578" width="15.7109375" style="2" customWidth="1"/>
    <col min="13579" max="13579" width="15.28515625" style="2" customWidth="1"/>
    <col min="13580" max="13580" width="21.140625" style="2" customWidth="1"/>
    <col min="13581" max="13581" width="25.140625" style="2" bestFit="1" customWidth="1"/>
    <col min="13582" max="13585" width="15.42578125" style="2" customWidth="1"/>
    <col min="13586" max="13586" width="19.28515625" style="2" customWidth="1"/>
    <col min="13587" max="13587" width="18.7109375" style="2" customWidth="1"/>
    <col min="13588" max="13588" width="17.5703125" style="2" customWidth="1"/>
    <col min="13589" max="13589" width="13.7109375" style="2" customWidth="1"/>
    <col min="13590" max="13591" width="14.7109375" style="2" customWidth="1"/>
    <col min="13592" max="13592" width="37" style="2" customWidth="1"/>
    <col min="13593" max="13598" width="14.85546875" style="2" customWidth="1"/>
    <col min="13599" max="13599" width="12.42578125" style="2" bestFit="1" customWidth="1"/>
    <col min="13600" max="13600" width="14.85546875" style="2" customWidth="1"/>
    <col min="13601" max="13601" width="16.42578125" style="2" customWidth="1"/>
    <col min="13602" max="13602" width="16.85546875" style="2" customWidth="1"/>
    <col min="13603" max="13603" width="17.28515625" style="2" customWidth="1"/>
    <col min="13604" max="13604" width="17" style="2" customWidth="1"/>
    <col min="13605" max="13605" width="17.28515625" style="2" customWidth="1"/>
    <col min="13606" max="13606" width="16.7109375" style="2" customWidth="1"/>
    <col min="13607" max="13607" width="16.85546875" style="2" customWidth="1"/>
    <col min="13608" max="13608" width="16.5703125" style="2" customWidth="1"/>
    <col min="13609" max="13609" width="16.42578125" style="2" customWidth="1"/>
    <col min="13610" max="13610" width="2.28515625" style="2" bestFit="1" customWidth="1"/>
    <col min="13611" max="13611" width="5" style="2" bestFit="1" customWidth="1"/>
    <col min="13612" max="13612" width="2.28515625" style="2" bestFit="1" customWidth="1"/>
    <col min="13613" max="13613" width="5" style="2" bestFit="1" customWidth="1"/>
    <col min="13614" max="13614" width="5.5703125" style="2" bestFit="1" customWidth="1"/>
    <col min="13615" max="13615" width="6.5703125" style="2" bestFit="1" customWidth="1"/>
    <col min="13616" max="13616" width="2.42578125" style="2" bestFit="1" customWidth="1"/>
    <col min="13617" max="13617" width="8.7109375" style="2" bestFit="1" customWidth="1"/>
    <col min="13618" max="13618" width="11.42578125" style="2" bestFit="1" customWidth="1"/>
    <col min="13619" max="13824" width="11.5703125" style="2"/>
    <col min="13825" max="13825" width="13.5703125" style="2" customWidth="1"/>
    <col min="13826" max="13826" width="27.42578125" style="2" customWidth="1"/>
    <col min="13827" max="13827" width="6.85546875" style="2" customWidth="1"/>
    <col min="13828" max="13828" width="6.5703125" style="2" customWidth="1"/>
    <col min="13829" max="13829" width="6.28515625" style="2" customWidth="1"/>
    <col min="13830" max="13830" width="5.85546875" style="2" customWidth="1"/>
    <col min="13831" max="13831" width="6.140625" style="2" customWidth="1"/>
    <col min="13832" max="13832" width="5.7109375" style="2" customWidth="1"/>
    <col min="13833" max="13833" width="15.28515625" style="2" customWidth="1"/>
    <col min="13834" max="13834" width="15.7109375" style="2" customWidth="1"/>
    <col min="13835" max="13835" width="15.28515625" style="2" customWidth="1"/>
    <col min="13836" max="13836" width="21.140625" style="2" customWidth="1"/>
    <col min="13837" max="13837" width="25.140625" style="2" bestFit="1" customWidth="1"/>
    <col min="13838" max="13841" width="15.42578125" style="2" customWidth="1"/>
    <col min="13842" max="13842" width="19.28515625" style="2" customWidth="1"/>
    <col min="13843" max="13843" width="18.7109375" style="2" customWidth="1"/>
    <col min="13844" max="13844" width="17.5703125" style="2" customWidth="1"/>
    <col min="13845" max="13845" width="13.7109375" style="2" customWidth="1"/>
    <col min="13846" max="13847" width="14.7109375" style="2" customWidth="1"/>
    <col min="13848" max="13848" width="37" style="2" customWidth="1"/>
    <col min="13849" max="13854" width="14.85546875" style="2" customWidth="1"/>
    <col min="13855" max="13855" width="12.42578125" style="2" bestFit="1" customWidth="1"/>
    <col min="13856" max="13856" width="14.85546875" style="2" customWidth="1"/>
    <col min="13857" max="13857" width="16.42578125" style="2" customWidth="1"/>
    <col min="13858" max="13858" width="16.85546875" style="2" customWidth="1"/>
    <col min="13859" max="13859" width="17.28515625" style="2" customWidth="1"/>
    <col min="13860" max="13860" width="17" style="2" customWidth="1"/>
    <col min="13861" max="13861" width="17.28515625" style="2" customWidth="1"/>
    <col min="13862" max="13862" width="16.7109375" style="2" customWidth="1"/>
    <col min="13863" max="13863" width="16.85546875" style="2" customWidth="1"/>
    <col min="13864" max="13864" width="16.5703125" style="2" customWidth="1"/>
    <col min="13865" max="13865" width="16.42578125" style="2" customWidth="1"/>
    <col min="13866" max="13866" width="2.28515625" style="2" bestFit="1" customWidth="1"/>
    <col min="13867" max="13867" width="5" style="2" bestFit="1" customWidth="1"/>
    <col min="13868" max="13868" width="2.28515625" style="2" bestFit="1" customWidth="1"/>
    <col min="13869" max="13869" width="5" style="2" bestFit="1" customWidth="1"/>
    <col min="13870" max="13870" width="5.5703125" style="2" bestFit="1" customWidth="1"/>
    <col min="13871" max="13871" width="6.5703125" style="2" bestFit="1" customWidth="1"/>
    <col min="13872" max="13872" width="2.42578125" style="2" bestFit="1" customWidth="1"/>
    <col min="13873" max="13873" width="8.7109375" style="2" bestFit="1" customWidth="1"/>
    <col min="13874" max="13874" width="11.42578125" style="2" bestFit="1" customWidth="1"/>
    <col min="13875" max="14080" width="11.5703125" style="2"/>
    <col min="14081" max="14081" width="13.5703125" style="2" customWidth="1"/>
    <col min="14082" max="14082" width="27.42578125" style="2" customWidth="1"/>
    <col min="14083" max="14083" width="6.85546875" style="2" customWidth="1"/>
    <col min="14084" max="14084" width="6.5703125" style="2" customWidth="1"/>
    <col min="14085" max="14085" width="6.28515625" style="2" customWidth="1"/>
    <col min="14086" max="14086" width="5.85546875" style="2" customWidth="1"/>
    <col min="14087" max="14087" width="6.140625" style="2" customWidth="1"/>
    <col min="14088" max="14088" width="5.7109375" style="2" customWidth="1"/>
    <col min="14089" max="14089" width="15.28515625" style="2" customWidth="1"/>
    <col min="14090" max="14090" width="15.7109375" style="2" customWidth="1"/>
    <col min="14091" max="14091" width="15.28515625" style="2" customWidth="1"/>
    <col min="14092" max="14092" width="21.140625" style="2" customWidth="1"/>
    <col min="14093" max="14093" width="25.140625" style="2" bestFit="1" customWidth="1"/>
    <col min="14094" max="14097" width="15.42578125" style="2" customWidth="1"/>
    <col min="14098" max="14098" width="19.28515625" style="2" customWidth="1"/>
    <col min="14099" max="14099" width="18.7109375" style="2" customWidth="1"/>
    <col min="14100" max="14100" width="17.5703125" style="2" customWidth="1"/>
    <col min="14101" max="14101" width="13.7109375" style="2" customWidth="1"/>
    <col min="14102" max="14103" width="14.7109375" style="2" customWidth="1"/>
    <col min="14104" max="14104" width="37" style="2" customWidth="1"/>
    <col min="14105" max="14110" width="14.85546875" style="2" customWidth="1"/>
    <col min="14111" max="14111" width="12.42578125" style="2" bestFit="1" customWidth="1"/>
    <col min="14112" max="14112" width="14.85546875" style="2" customWidth="1"/>
    <col min="14113" max="14113" width="16.42578125" style="2" customWidth="1"/>
    <col min="14114" max="14114" width="16.85546875" style="2" customWidth="1"/>
    <col min="14115" max="14115" width="17.28515625" style="2" customWidth="1"/>
    <col min="14116" max="14116" width="17" style="2" customWidth="1"/>
    <col min="14117" max="14117" width="17.28515625" style="2" customWidth="1"/>
    <col min="14118" max="14118" width="16.7109375" style="2" customWidth="1"/>
    <col min="14119" max="14119" width="16.85546875" style="2" customWidth="1"/>
    <col min="14120" max="14120" width="16.5703125" style="2" customWidth="1"/>
    <col min="14121" max="14121" width="16.42578125" style="2" customWidth="1"/>
    <col min="14122" max="14122" width="2.28515625" style="2" bestFit="1" customWidth="1"/>
    <col min="14123" max="14123" width="5" style="2" bestFit="1" customWidth="1"/>
    <col min="14124" max="14124" width="2.28515625" style="2" bestFit="1" customWidth="1"/>
    <col min="14125" max="14125" width="5" style="2" bestFit="1" customWidth="1"/>
    <col min="14126" max="14126" width="5.5703125" style="2" bestFit="1" customWidth="1"/>
    <col min="14127" max="14127" width="6.5703125" style="2" bestFit="1" customWidth="1"/>
    <col min="14128" max="14128" width="2.42578125" style="2" bestFit="1" customWidth="1"/>
    <col min="14129" max="14129" width="8.7109375" style="2" bestFit="1" customWidth="1"/>
    <col min="14130" max="14130" width="11.42578125" style="2" bestFit="1" customWidth="1"/>
    <col min="14131" max="14336" width="11.5703125" style="2"/>
    <col min="14337" max="14337" width="13.5703125" style="2" customWidth="1"/>
    <col min="14338" max="14338" width="27.42578125" style="2" customWidth="1"/>
    <col min="14339" max="14339" width="6.85546875" style="2" customWidth="1"/>
    <col min="14340" max="14340" width="6.5703125" style="2" customWidth="1"/>
    <col min="14341" max="14341" width="6.28515625" style="2" customWidth="1"/>
    <col min="14342" max="14342" width="5.85546875" style="2" customWidth="1"/>
    <col min="14343" max="14343" width="6.140625" style="2" customWidth="1"/>
    <col min="14344" max="14344" width="5.7109375" style="2" customWidth="1"/>
    <col min="14345" max="14345" width="15.28515625" style="2" customWidth="1"/>
    <col min="14346" max="14346" width="15.7109375" style="2" customWidth="1"/>
    <col min="14347" max="14347" width="15.28515625" style="2" customWidth="1"/>
    <col min="14348" max="14348" width="21.140625" style="2" customWidth="1"/>
    <col min="14349" max="14349" width="25.140625" style="2" bestFit="1" customWidth="1"/>
    <col min="14350" max="14353" width="15.42578125" style="2" customWidth="1"/>
    <col min="14354" max="14354" width="19.28515625" style="2" customWidth="1"/>
    <col min="14355" max="14355" width="18.7109375" style="2" customWidth="1"/>
    <col min="14356" max="14356" width="17.5703125" style="2" customWidth="1"/>
    <col min="14357" max="14357" width="13.7109375" style="2" customWidth="1"/>
    <col min="14358" max="14359" width="14.7109375" style="2" customWidth="1"/>
    <col min="14360" max="14360" width="37" style="2" customWidth="1"/>
    <col min="14361" max="14366" width="14.85546875" style="2" customWidth="1"/>
    <col min="14367" max="14367" width="12.42578125" style="2" bestFit="1" customWidth="1"/>
    <col min="14368" max="14368" width="14.85546875" style="2" customWidth="1"/>
    <col min="14369" max="14369" width="16.42578125" style="2" customWidth="1"/>
    <col min="14370" max="14370" width="16.85546875" style="2" customWidth="1"/>
    <col min="14371" max="14371" width="17.28515625" style="2" customWidth="1"/>
    <col min="14372" max="14372" width="17" style="2" customWidth="1"/>
    <col min="14373" max="14373" width="17.28515625" style="2" customWidth="1"/>
    <col min="14374" max="14374" width="16.7109375" style="2" customWidth="1"/>
    <col min="14375" max="14375" width="16.85546875" style="2" customWidth="1"/>
    <col min="14376" max="14376" width="16.5703125" style="2" customWidth="1"/>
    <col min="14377" max="14377" width="16.42578125" style="2" customWidth="1"/>
    <col min="14378" max="14378" width="2.28515625" style="2" bestFit="1" customWidth="1"/>
    <col min="14379" max="14379" width="5" style="2" bestFit="1" customWidth="1"/>
    <col min="14380" max="14380" width="2.28515625" style="2" bestFit="1" customWidth="1"/>
    <col min="14381" max="14381" width="5" style="2" bestFit="1" customWidth="1"/>
    <col min="14382" max="14382" width="5.5703125" style="2" bestFit="1" customWidth="1"/>
    <col min="14383" max="14383" width="6.5703125" style="2" bestFit="1" customWidth="1"/>
    <col min="14384" max="14384" width="2.42578125" style="2" bestFit="1" customWidth="1"/>
    <col min="14385" max="14385" width="8.7109375" style="2" bestFit="1" customWidth="1"/>
    <col min="14386" max="14386" width="11.42578125" style="2" bestFit="1" customWidth="1"/>
    <col min="14387" max="14592" width="11.5703125" style="2"/>
    <col min="14593" max="14593" width="13.5703125" style="2" customWidth="1"/>
    <col min="14594" max="14594" width="27.42578125" style="2" customWidth="1"/>
    <col min="14595" max="14595" width="6.85546875" style="2" customWidth="1"/>
    <col min="14596" max="14596" width="6.5703125" style="2" customWidth="1"/>
    <col min="14597" max="14597" width="6.28515625" style="2" customWidth="1"/>
    <col min="14598" max="14598" width="5.85546875" style="2" customWidth="1"/>
    <col min="14599" max="14599" width="6.140625" style="2" customWidth="1"/>
    <col min="14600" max="14600" width="5.7109375" style="2" customWidth="1"/>
    <col min="14601" max="14601" width="15.28515625" style="2" customWidth="1"/>
    <col min="14602" max="14602" width="15.7109375" style="2" customWidth="1"/>
    <col min="14603" max="14603" width="15.28515625" style="2" customWidth="1"/>
    <col min="14604" max="14604" width="21.140625" style="2" customWidth="1"/>
    <col min="14605" max="14605" width="25.140625" style="2" bestFit="1" customWidth="1"/>
    <col min="14606" max="14609" width="15.42578125" style="2" customWidth="1"/>
    <col min="14610" max="14610" width="19.28515625" style="2" customWidth="1"/>
    <col min="14611" max="14611" width="18.7109375" style="2" customWidth="1"/>
    <col min="14612" max="14612" width="17.5703125" style="2" customWidth="1"/>
    <col min="14613" max="14613" width="13.7109375" style="2" customWidth="1"/>
    <col min="14614" max="14615" width="14.7109375" style="2" customWidth="1"/>
    <col min="14616" max="14616" width="37" style="2" customWidth="1"/>
    <col min="14617" max="14622" width="14.85546875" style="2" customWidth="1"/>
    <col min="14623" max="14623" width="12.42578125" style="2" bestFit="1" customWidth="1"/>
    <col min="14624" max="14624" width="14.85546875" style="2" customWidth="1"/>
    <col min="14625" max="14625" width="16.42578125" style="2" customWidth="1"/>
    <col min="14626" max="14626" width="16.85546875" style="2" customWidth="1"/>
    <col min="14627" max="14627" width="17.28515625" style="2" customWidth="1"/>
    <col min="14628" max="14628" width="17" style="2" customWidth="1"/>
    <col min="14629" max="14629" width="17.28515625" style="2" customWidth="1"/>
    <col min="14630" max="14630" width="16.7109375" style="2" customWidth="1"/>
    <col min="14631" max="14631" width="16.85546875" style="2" customWidth="1"/>
    <col min="14632" max="14632" width="16.5703125" style="2" customWidth="1"/>
    <col min="14633" max="14633" width="16.42578125" style="2" customWidth="1"/>
    <col min="14634" max="14634" width="2.28515625" style="2" bestFit="1" customWidth="1"/>
    <col min="14635" max="14635" width="5" style="2" bestFit="1" customWidth="1"/>
    <col min="14636" max="14636" width="2.28515625" style="2" bestFit="1" customWidth="1"/>
    <col min="14637" max="14637" width="5" style="2" bestFit="1" customWidth="1"/>
    <col min="14638" max="14638" width="5.5703125" style="2" bestFit="1" customWidth="1"/>
    <col min="14639" max="14639" width="6.5703125" style="2" bestFit="1" customWidth="1"/>
    <col min="14640" max="14640" width="2.42578125" style="2" bestFit="1" customWidth="1"/>
    <col min="14641" max="14641" width="8.7109375" style="2" bestFit="1" customWidth="1"/>
    <col min="14642" max="14642" width="11.42578125" style="2" bestFit="1" customWidth="1"/>
    <col min="14643" max="14848" width="11.5703125" style="2"/>
    <col min="14849" max="14849" width="13.5703125" style="2" customWidth="1"/>
    <col min="14850" max="14850" width="27.42578125" style="2" customWidth="1"/>
    <col min="14851" max="14851" width="6.85546875" style="2" customWidth="1"/>
    <col min="14852" max="14852" width="6.5703125" style="2" customWidth="1"/>
    <col min="14853" max="14853" width="6.28515625" style="2" customWidth="1"/>
    <col min="14854" max="14854" width="5.85546875" style="2" customWidth="1"/>
    <col min="14855" max="14855" width="6.140625" style="2" customWidth="1"/>
    <col min="14856" max="14856" width="5.7109375" style="2" customWidth="1"/>
    <col min="14857" max="14857" width="15.28515625" style="2" customWidth="1"/>
    <col min="14858" max="14858" width="15.7109375" style="2" customWidth="1"/>
    <col min="14859" max="14859" width="15.28515625" style="2" customWidth="1"/>
    <col min="14860" max="14860" width="21.140625" style="2" customWidth="1"/>
    <col min="14861" max="14861" width="25.140625" style="2" bestFit="1" customWidth="1"/>
    <col min="14862" max="14865" width="15.42578125" style="2" customWidth="1"/>
    <col min="14866" max="14866" width="19.28515625" style="2" customWidth="1"/>
    <col min="14867" max="14867" width="18.7109375" style="2" customWidth="1"/>
    <col min="14868" max="14868" width="17.5703125" style="2" customWidth="1"/>
    <col min="14869" max="14869" width="13.7109375" style="2" customWidth="1"/>
    <col min="14870" max="14871" width="14.7109375" style="2" customWidth="1"/>
    <col min="14872" max="14872" width="37" style="2" customWidth="1"/>
    <col min="14873" max="14878" width="14.85546875" style="2" customWidth="1"/>
    <col min="14879" max="14879" width="12.42578125" style="2" bestFit="1" customWidth="1"/>
    <col min="14880" max="14880" width="14.85546875" style="2" customWidth="1"/>
    <col min="14881" max="14881" width="16.42578125" style="2" customWidth="1"/>
    <col min="14882" max="14882" width="16.85546875" style="2" customWidth="1"/>
    <col min="14883" max="14883" width="17.28515625" style="2" customWidth="1"/>
    <col min="14884" max="14884" width="17" style="2" customWidth="1"/>
    <col min="14885" max="14885" width="17.28515625" style="2" customWidth="1"/>
    <col min="14886" max="14886" width="16.7109375" style="2" customWidth="1"/>
    <col min="14887" max="14887" width="16.85546875" style="2" customWidth="1"/>
    <col min="14888" max="14888" width="16.5703125" style="2" customWidth="1"/>
    <col min="14889" max="14889" width="16.42578125" style="2" customWidth="1"/>
    <col min="14890" max="14890" width="2.28515625" style="2" bestFit="1" customWidth="1"/>
    <col min="14891" max="14891" width="5" style="2" bestFit="1" customWidth="1"/>
    <col min="14892" max="14892" width="2.28515625" style="2" bestFit="1" customWidth="1"/>
    <col min="14893" max="14893" width="5" style="2" bestFit="1" customWidth="1"/>
    <col min="14894" max="14894" width="5.5703125" style="2" bestFit="1" customWidth="1"/>
    <col min="14895" max="14895" width="6.5703125" style="2" bestFit="1" customWidth="1"/>
    <col min="14896" max="14896" width="2.42578125" style="2" bestFit="1" customWidth="1"/>
    <col min="14897" max="14897" width="8.7109375" style="2" bestFit="1" customWidth="1"/>
    <col min="14898" max="14898" width="11.42578125" style="2" bestFit="1" customWidth="1"/>
    <col min="14899" max="15104" width="11.5703125" style="2"/>
    <col min="15105" max="15105" width="13.5703125" style="2" customWidth="1"/>
    <col min="15106" max="15106" width="27.42578125" style="2" customWidth="1"/>
    <col min="15107" max="15107" width="6.85546875" style="2" customWidth="1"/>
    <col min="15108" max="15108" width="6.5703125" style="2" customWidth="1"/>
    <col min="15109" max="15109" width="6.28515625" style="2" customWidth="1"/>
    <col min="15110" max="15110" width="5.85546875" style="2" customWidth="1"/>
    <col min="15111" max="15111" width="6.140625" style="2" customWidth="1"/>
    <col min="15112" max="15112" width="5.7109375" style="2" customWidth="1"/>
    <col min="15113" max="15113" width="15.28515625" style="2" customWidth="1"/>
    <col min="15114" max="15114" width="15.7109375" style="2" customWidth="1"/>
    <col min="15115" max="15115" width="15.28515625" style="2" customWidth="1"/>
    <col min="15116" max="15116" width="21.140625" style="2" customWidth="1"/>
    <col min="15117" max="15117" width="25.140625" style="2" bestFit="1" customWidth="1"/>
    <col min="15118" max="15121" width="15.42578125" style="2" customWidth="1"/>
    <col min="15122" max="15122" width="19.28515625" style="2" customWidth="1"/>
    <col min="15123" max="15123" width="18.7109375" style="2" customWidth="1"/>
    <col min="15124" max="15124" width="17.5703125" style="2" customWidth="1"/>
    <col min="15125" max="15125" width="13.7109375" style="2" customWidth="1"/>
    <col min="15126" max="15127" width="14.7109375" style="2" customWidth="1"/>
    <col min="15128" max="15128" width="37" style="2" customWidth="1"/>
    <col min="15129" max="15134" width="14.85546875" style="2" customWidth="1"/>
    <col min="15135" max="15135" width="12.42578125" style="2" bestFit="1" customWidth="1"/>
    <col min="15136" max="15136" width="14.85546875" style="2" customWidth="1"/>
    <col min="15137" max="15137" width="16.42578125" style="2" customWidth="1"/>
    <col min="15138" max="15138" width="16.85546875" style="2" customWidth="1"/>
    <col min="15139" max="15139" width="17.28515625" style="2" customWidth="1"/>
    <col min="15140" max="15140" width="17" style="2" customWidth="1"/>
    <col min="15141" max="15141" width="17.28515625" style="2" customWidth="1"/>
    <col min="15142" max="15142" width="16.7109375" style="2" customWidth="1"/>
    <col min="15143" max="15143" width="16.85546875" style="2" customWidth="1"/>
    <col min="15144" max="15144" width="16.5703125" style="2" customWidth="1"/>
    <col min="15145" max="15145" width="16.42578125" style="2" customWidth="1"/>
    <col min="15146" max="15146" width="2.28515625" style="2" bestFit="1" customWidth="1"/>
    <col min="15147" max="15147" width="5" style="2" bestFit="1" customWidth="1"/>
    <col min="15148" max="15148" width="2.28515625" style="2" bestFit="1" customWidth="1"/>
    <col min="15149" max="15149" width="5" style="2" bestFit="1" customWidth="1"/>
    <col min="15150" max="15150" width="5.5703125" style="2" bestFit="1" customWidth="1"/>
    <col min="15151" max="15151" width="6.5703125" style="2" bestFit="1" customWidth="1"/>
    <col min="15152" max="15152" width="2.42578125" style="2" bestFit="1" customWidth="1"/>
    <col min="15153" max="15153" width="8.7109375" style="2" bestFit="1" customWidth="1"/>
    <col min="15154" max="15154" width="11.42578125" style="2" bestFit="1" customWidth="1"/>
    <col min="15155" max="15360" width="11.5703125" style="2"/>
    <col min="15361" max="15361" width="13.5703125" style="2" customWidth="1"/>
    <col min="15362" max="15362" width="27.42578125" style="2" customWidth="1"/>
    <col min="15363" max="15363" width="6.85546875" style="2" customWidth="1"/>
    <col min="15364" max="15364" width="6.5703125" style="2" customWidth="1"/>
    <col min="15365" max="15365" width="6.28515625" style="2" customWidth="1"/>
    <col min="15366" max="15366" width="5.85546875" style="2" customWidth="1"/>
    <col min="15367" max="15367" width="6.140625" style="2" customWidth="1"/>
    <col min="15368" max="15368" width="5.7109375" style="2" customWidth="1"/>
    <col min="15369" max="15369" width="15.28515625" style="2" customWidth="1"/>
    <col min="15370" max="15370" width="15.7109375" style="2" customWidth="1"/>
    <col min="15371" max="15371" width="15.28515625" style="2" customWidth="1"/>
    <col min="15372" max="15372" width="21.140625" style="2" customWidth="1"/>
    <col min="15373" max="15373" width="25.140625" style="2" bestFit="1" customWidth="1"/>
    <col min="15374" max="15377" width="15.42578125" style="2" customWidth="1"/>
    <col min="15378" max="15378" width="19.28515625" style="2" customWidth="1"/>
    <col min="15379" max="15379" width="18.7109375" style="2" customWidth="1"/>
    <col min="15380" max="15380" width="17.5703125" style="2" customWidth="1"/>
    <col min="15381" max="15381" width="13.7109375" style="2" customWidth="1"/>
    <col min="15382" max="15383" width="14.7109375" style="2" customWidth="1"/>
    <col min="15384" max="15384" width="37" style="2" customWidth="1"/>
    <col min="15385" max="15390" width="14.85546875" style="2" customWidth="1"/>
    <col min="15391" max="15391" width="12.42578125" style="2" bestFit="1" customWidth="1"/>
    <col min="15392" max="15392" width="14.85546875" style="2" customWidth="1"/>
    <col min="15393" max="15393" width="16.42578125" style="2" customWidth="1"/>
    <col min="15394" max="15394" width="16.85546875" style="2" customWidth="1"/>
    <col min="15395" max="15395" width="17.28515625" style="2" customWidth="1"/>
    <col min="15396" max="15396" width="17" style="2" customWidth="1"/>
    <col min="15397" max="15397" width="17.28515625" style="2" customWidth="1"/>
    <col min="15398" max="15398" width="16.7109375" style="2" customWidth="1"/>
    <col min="15399" max="15399" width="16.85546875" style="2" customWidth="1"/>
    <col min="15400" max="15400" width="16.5703125" style="2" customWidth="1"/>
    <col min="15401" max="15401" width="16.42578125" style="2" customWidth="1"/>
    <col min="15402" max="15402" width="2.28515625" style="2" bestFit="1" customWidth="1"/>
    <col min="15403" max="15403" width="5" style="2" bestFit="1" customWidth="1"/>
    <col min="15404" max="15404" width="2.28515625" style="2" bestFit="1" customWidth="1"/>
    <col min="15405" max="15405" width="5" style="2" bestFit="1" customWidth="1"/>
    <col min="15406" max="15406" width="5.5703125" style="2" bestFit="1" customWidth="1"/>
    <col min="15407" max="15407" width="6.5703125" style="2" bestFit="1" customWidth="1"/>
    <col min="15408" max="15408" width="2.42578125" style="2" bestFit="1" customWidth="1"/>
    <col min="15409" max="15409" width="8.7109375" style="2" bestFit="1" customWidth="1"/>
    <col min="15410" max="15410" width="11.42578125" style="2" bestFit="1" customWidth="1"/>
    <col min="15411" max="15616" width="11.5703125" style="2"/>
    <col min="15617" max="15617" width="13.5703125" style="2" customWidth="1"/>
    <col min="15618" max="15618" width="27.42578125" style="2" customWidth="1"/>
    <col min="15619" max="15619" width="6.85546875" style="2" customWidth="1"/>
    <col min="15620" max="15620" width="6.5703125" style="2" customWidth="1"/>
    <col min="15621" max="15621" width="6.28515625" style="2" customWidth="1"/>
    <col min="15622" max="15622" width="5.85546875" style="2" customWidth="1"/>
    <col min="15623" max="15623" width="6.140625" style="2" customWidth="1"/>
    <col min="15624" max="15624" width="5.7109375" style="2" customWidth="1"/>
    <col min="15625" max="15625" width="15.28515625" style="2" customWidth="1"/>
    <col min="15626" max="15626" width="15.7109375" style="2" customWidth="1"/>
    <col min="15627" max="15627" width="15.28515625" style="2" customWidth="1"/>
    <col min="15628" max="15628" width="21.140625" style="2" customWidth="1"/>
    <col min="15629" max="15629" width="25.140625" style="2" bestFit="1" customWidth="1"/>
    <col min="15630" max="15633" width="15.42578125" style="2" customWidth="1"/>
    <col min="15634" max="15634" width="19.28515625" style="2" customWidth="1"/>
    <col min="15635" max="15635" width="18.7109375" style="2" customWidth="1"/>
    <col min="15636" max="15636" width="17.5703125" style="2" customWidth="1"/>
    <col min="15637" max="15637" width="13.7109375" style="2" customWidth="1"/>
    <col min="15638" max="15639" width="14.7109375" style="2" customWidth="1"/>
    <col min="15640" max="15640" width="37" style="2" customWidth="1"/>
    <col min="15641" max="15646" width="14.85546875" style="2" customWidth="1"/>
    <col min="15647" max="15647" width="12.42578125" style="2" bestFit="1" customWidth="1"/>
    <col min="15648" max="15648" width="14.85546875" style="2" customWidth="1"/>
    <col min="15649" max="15649" width="16.42578125" style="2" customWidth="1"/>
    <col min="15650" max="15650" width="16.85546875" style="2" customWidth="1"/>
    <col min="15651" max="15651" width="17.28515625" style="2" customWidth="1"/>
    <col min="15652" max="15652" width="17" style="2" customWidth="1"/>
    <col min="15653" max="15653" width="17.28515625" style="2" customWidth="1"/>
    <col min="15654" max="15654" width="16.7109375" style="2" customWidth="1"/>
    <col min="15655" max="15655" width="16.85546875" style="2" customWidth="1"/>
    <col min="15656" max="15656" width="16.5703125" style="2" customWidth="1"/>
    <col min="15657" max="15657" width="16.42578125" style="2" customWidth="1"/>
    <col min="15658" max="15658" width="2.28515625" style="2" bestFit="1" customWidth="1"/>
    <col min="15659" max="15659" width="5" style="2" bestFit="1" customWidth="1"/>
    <col min="15660" max="15660" width="2.28515625" style="2" bestFit="1" customWidth="1"/>
    <col min="15661" max="15661" width="5" style="2" bestFit="1" customWidth="1"/>
    <col min="15662" max="15662" width="5.5703125" style="2" bestFit="1" customWidth="1"/>
    <col min="15663" max="15663" width="6.5703125" style="2" bestFit="1" customWidth="1"/>
    <col min="15664" max="15664" width="2.42578125" style="2" bestFit="1" customWidth="1"/>
    <col min="15665" max="15665" width="8.7109375" style="2" bestFit="1" customWidth="1"/>
    <col min="15666" max="15666" width="11.42578125" style="2" bestFit="1" customWidth="1"/>
    <col min="15667" max="15872" width="11.5703125" style="2"/>
    <col min="15873" max="15873" width="13.5703125" style="2" customWidth="1"/>
    <col min="15874" max="15874" width="27.42578125" style="2" customWidth="1"/>
    <col min="15875" max="15875" width="6.85546875" style="2" customWidth="1"/>
    <col min="15876" max="15876" width="6.5703125" style="2" customWidth="1"/>
    <col min="15877" max="15877" width="6.28515625" style="2" customWidth="1"/>
    <col min="15878" max="15878" width="5.85546875" style="2" customWidth="1"/>
    <col min="15879" max="15879" width="6.140625" style="2" customWidth="1"/>
    <col min="15880" max="15880" width="5.7109375" style="2" customWidth="1"/>
    <col min="15881" max="15881" width="15.28515625" style="2" customWidth="1"/>
    <col min="15882" max="15882" width="15.7109375" style="2" customWidth="1"/>
    <col min="15883" max="15883" width="15.28515625" style="2" customWidth="1"/>
    <col min="15884" max="15884" width="21.140625" style="2" customWidth="1"/>
    <col min="15885" max="15885" width="25.140625" style="2" bestFit="1" customWidth="1"/>
    <col min="15886" max="15889" width="15.42578125" style="2" customWidth="1"/>
    <col min="15890" max="15890" width="19.28515625" style="2" customWidth="1"/>
    <col min="15891" max="15891" width="18.7109375" style="2" customWidth="1"/>
    <col min="15892" max="15892" width="17.5703125" style="2" customWidth="1"/>
    <col min="15893" max="15893" width="13.7109375" style="2" customWidth="1"/>
    <col min="15894" max="15895" width="14.7109375" style="2" customWidth="1"/>
    <col min="15896" max="15896" width="37" style="2" customWidth="1"/>
    <col min="15897" max="15902" width="14.85546875" style="2" customWidth="1"/>
    <col min="15903" max="15903" width="12.42578125" style="2" bestFit="1" customWidth="1"/>
    <col min="15904" max="15904" width="14.85546875" style="2" customWidth="1"/>
    <col min="15905" max="15905" width="16.42578125" style="2" customWidth="1"/>
    <col min="15906" max="15906" width="16.85546875" style="2" customWidth="1"/>
    <col min="15907" max="15907" width="17.28515625" style="2" customWidth="1"/>
    <col min="15908" max="15908" width="17" style="2" customWidth="1"/>
    <col min="15909" max="15909" width="17.28515625" style="2" customWidth="1"/>
    <col min="15910" max="15910" width="16.7109375" style="2" customWidth="1"/>
    <col min="15911" max="15911" width="16.85546875" style="2" customWidth="1"/>
    <col min="15912" max="15912" width="16.5703125" style="2" customWidth="1"/>
    <col min="15913" max="15913" width="16.42578125" style="2" customWidth="1"/>
    <col min="15914" max="15914" width="2.28515625" style="2" bestFit="1" customWidth="1"/>
    <col min="15915" max="15915" width="5" style="2" bestFit="1" customWidth="1"/>
    <col min="15916" max="15916" width="2.28515625" style="2" bestFit="1" customWidth="1"/>
    <col min="15917" max="15917" width="5" style="2" bestFit="1" customWidth="1"/>
    <col min="15918" max="15918" width="5.5703125" style="2" bestFit="1" customWidth="1"/>
    <col min="15919" max="15919" width="6.5703125" style="2" bestFit="1" customWidth="1"/>
    <col min="15920" max="15920" width="2.42578125" style="2" bestFit="1" customWidth="1"/>
    <col min="15921" max="15921" width="8.7109375" style="2" bestFit="1" customWidth="1"/>
    <col min="15922" max="15922" width="11.42578125" style="2" bestFit="1" customWidth="1"/>
    <col min="15923" max="16128" width="11.5703125" style="2"/>
    <col min="16129" max="16129" width="13.5703125" style="2" customWidth="1"/>
    <col min="16130" max="16130" width="27.42578125" style="2" customWidth="1"/>
    <col min="16131" max="16131" width="6.85546875" style="2" customWidth="1"/>
    <col min="16132" max="16132" width="6.5703125" style="2" customWidth="1"/>
    <col min="16133" max="16133" width="6.28515625" style="2" customWidth="1"/>
    <col min="16134" max="16134" width="5.85546875" style="2" customWidth="1"/>
    <col min="16135" max="16135" width="6.140625" style="2" customWidth="1"/>
    <col min="16136" max="16136" width="5.7109375" style="2" customWidth="1"/>
    <col min="16137" max="16137" width="15.28515625" style="2" customWidth="1"/>
    <col min="16138" max="16138" width="15.7109375" style="2" customWidth="1"/>
    <col min="16139" max="16139" width="15.28515625" style="2" customWidth="1"/>
    <col min="16140" max="16140" width="21.140625" style="2" customWidth="1"/>
    <col min="16141" max="16141" width="25.140625" style="2" bestFit="1" customWidth="1"/>
    <col min="16142" max="16145" width="15.42578125" style="2" customWidth="1"/>
    <col min="16146" max="16146" width="19.28515625" style="2" customWidth="1"/>
    <col min="16147" max="16147" width="18.7109375" style="2" customWidth="1"/>
    <col min="16148" max="16148" width="17.5703125" style="2" customWidth="1"/>
    <col min="16149" max="16149" width="13.7109375" style="2" customWidth="1"/>
    <col min="16150" max="16151" width="14.7109375" style="2" customWidth="1"/>
    <col min="16152" max="16152" width="37" style="2" customWidth="1"/>
    <col min="16153" max="16158" width="14.85546875" style="2" customWidth="1"/>
    <col min="16159" max="16159" width="12.42578125" style="2" bestFit="1" customWidth="1"/>
    <col min="16160" max="16160" width="14.85546875" style="2" customWidth="1"/>
    <col min="16161" max="16161" width="16.42578125" style="2" customWidth="1"/>
    <col min="16162" max="16162" width="16.85546875" style="2" customWidth="1"/>
    <col min="16163" max="16163" width="17.28515625" style="2" customWidth="1"/>
    <col min="16164" max="16164" width="17" style="2" customWidth="1"/>
    <col min="16165" max="16165" width="17.28515625" style="2" customWidth="1"/>
    <col min="16166" max="16166" width="16.7109375" style="2" customWidth="1"/>
    <col min="16167" max="16167" width="16.85546875" style="2" customWidth="1"/>
    <col min="16168" max="16168" width="16.5703125" style="2" customWidth="1"/>
    <col min="16169" max="16169" width="16.42578125" style="2" customWidth="1"/>
    <col min="16170" max="16170" width="2.28515625" style="2" bestFit="1" customWidth="1"/>
    <col min="16171" max="16171" width="5" style="2" bestFit="1" customWidth="1"/>
    <col min="16172" max="16172" width="2.28515625" style="2" bestFit="1" customWidth="1"/>
    <col min="16173" max="16173" width="5" style="2" bestFit="1" customWidth="1"/>
    <col min="16174" max="16174" width="5.5703125" style="2" bestFit="1" customWidth="1"/>
    <col min="16175" max="16175" width="6.5703125" style="2" bestFit="1" customWidth="1"/>
    <col min="16176" max="16176" width="2.42578125" style="2" bestFit="1" customWidth="1"/>
    <col min="16177" max="16177" width="8.7109375" style="2" bestFit="1" customWidth="1"/>
    <col min="16178" max="16178" width="11.42578125" style="2" bestFit="1" customWidth="1"/>
    <col min="16179" max="16384" width="11.5703125" style="2"/>
  </cols>
  <sheetData>
    <row r="1" spans="1:50" ht="21" customHeight="1">
      <c r="A1" s="1" t="s">
        <v>0</v>
      </c>
    </row>
    <row r="2" spans="1:50" ht="8.25" customHeight="1"/>
    <row r="3" spans="1:50" ht="22.5" customHeight="1" thickBo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50" ht="24" customHeight="1">
      <c r="A4" s="280" t="s">
        <v>2</v>
      </c>
      <c r="B4" s="282" t="s">
        <v>3</v>
      </c>
      <c r="C4" s="284" t="s">
        <v>4</v>
      </c>
      <c r="D4" s="285"/>
      <c r="E4" s="285"/>
      <c r="F4" s="286"/>
      <c r="G4" s="284" t="s">
        <v>5</v>
      </c>
      <c r="H4" s="286"/>
      <c r="I4" s="284" t="s">
        <v>6</v>
      </c>
      <c r="J4" s="285"/>
      <c r="K4" s="285"/>
      <c r="L4" s="285"/>
      <c r="M4" s="285"/>
      <c r="N4" s="286"/>
      <c r="O4" s="290" t="s">
        <v>7</v>
      </c>
      <c r="P4" s="264" t="s">
        <v>8</v>
      </c>
      <c r="Q4" s="265"/>
      <c r="R4" s="265"/>
      <c r="S4" s="265"/>
      <c r="T4" s="265"/>
      <c r="U4" s="266"/>
      <c r="V4" s="8"/>
      <c r="W4" s="8"/>
      <c r="X4" s="8"/>
      <c r="Y4" s="9"/>
      <c r="Z4" s="9"/>
      <c r="AA4" s="9"/>
      <c r="AB4" s="10" t="s">
        <v>9</v>
      </c>
      <c r="AC4" s="9" t="s">
        <v>10</v>
      </c>
      <c r="AD4" s="9" t="s">
        <v>11</v>
      </c>
      <c r="AE4" s="9" t="s">
        <v>12</v>
      </c>
      <c r="AF4" s="9" t="s">
        <v>13</v>
      </c>
      <c r="AG4" s="11" t="s">
        <v>14</v>
      </c>
      <c r="AH4" s="9"/>
      <c r="AI4" s="9"/>
      <c r="AJ4" s="9"/>
      <c r="AK4" s="9"/>
      <c r="AL4" s="9"/>
    </row>
    <row r="5" spans="1:50" ht="103.5" customHeight="1">
      <c r="A5" s="281" t="s">
        <v>15</v>
      </c>
      <c r="B5" s="283"/>
      <c r="C5" s="287"/>
      <c r="D5" s="288"/>
      <c r="E5" s="288"/>
      <c r="F5" s="289"/>
      <c r="G5" s="287"/>
      <c r="H5" s="289"/>
      <c r="I5" s="270" t="s">
        <v>16</v>
      </c>
      <c r="J5" s="271"/>
      <c r="K5" s="12" t="s">
        <v>17</v>
      </c>
      <c r="L5" s="12" t="s">
        <v>98</v>
      </c>
      <c r="M5" s="12" t="s">
        <v>19</v>
      </c>
      <c r="N5" s="12" t="s">
        <v>20</v>
      </c>
      <c r="O5" s="291"/>
      <c r="P5" s="267"/>
      <c r="Q5" s="268"/>
      <c r="R5" s="268"/>
      <c r="S5" s="268"/>
      <c r="T5" s="268"/>
      <c r="U5" s="269"/>
      <c r="V5" s="13"/>
      <c r="W5" s="13"/>
      <c r="X5" s="13"/>
      <c r="Y5" s="14"/>
      <c r="Z5" s="14"/>
      <c r="AA5" s="14"/>
      <c r="AB5" s="9">
        <v>1</v>
      </c>
      <c r="AC5" s="15">
        <v>7067480705</v>
      </c>
      <c r="AD5" s="15">
        <v>10601221057.5</v>
      </c>
      <c r="AE5" s="16">
        <v>18706.936752249869</v>
      </c>
      <c r="AF5" s="16">
        <v>12471.291168166579</v>
      </c>
      <c r="AG5" s="17">
        <v>163.21</v>
      </c>
      <c r="AH5" s="14"/>
      <c r="AI5" s="14"/>
      <c r="AJ5" s="14"/>
      <c r="AK5" s="14"/>
      <c r="AL5" s="14"/>
    </row>
    <row r="6" spans="1:50" ht="27" customHeight="1" thickBot="1">
      <c r="A6" s="18">
        <v>2</v>
      </c>
      <c r="B6" s="19" t="s">
        <v>126</v>
      </c>
      <c r="C6" s="272" t="s">
        <v>22</v>
      </c>
      <c r="D6" s="272"/>
      <c r="E6" s="273" t="s">
        <v>23</v>
      </c>
      <c r="F6" s="273"/>
      <c r="G6" s="274"/>
      <c r="H6" s="275"/>
      <c r="I6" s="275"/>
      <c r="J6" s="275"/>
      <c r="K6" s="275"/>
      <c r="L6" s="275"/>
      <c r="M6" s="276"/>
      <c r="N6" s="19" t="s">
        <v>24</v>
      </c>
      <c r="O6" s="20"/>
      <c r="P6" s="277"/>
      <c r="Q6" s="278"/>
      <c r="R6" s="278"/>
      <c r="S6" s="278"/>
      <c r="T6" s="278"/>
      <c r="U6" s="279"/>
      <c r="V6" s="21"/>
      <c r="W6" s="21"/>
      <c r="X6" s="21"/>
      <c r="Y6" s="22"/>
      <c r="Z6" s="22"/>
      <c r="AA6" s="22"/>
      <c r="AB6" s="9">
        <v>2</v>
      </c>
      <c r="AC6" s="15">
        <v>4386497161</v>
      </c>
      <c r="AD6" s="23" t="e">
        <v>#N/A</v>
      </c>
      <c r="AE6" s="16" t="e">
        <v>#N/A</v>
      </c>
      <c r="AF6" s="16">
        <v>7740.422023998588</v>
      </c>
      <c r="AG6" s="17">
        <v>297.10000000000002</v>
      </c>
      <c r="AH6" s="22"/>
      <c r="AI6" s="22"/>
      <c r="AJ6" s="22"/>
      <c r="AK6" s="22"/>
      <c r="AL6" s="22"/>
    </row>
    <row r="7" spans="1:50" ht="30.75" customHeight="1" thickTop="1">
      <c r="A7" s="25" t="s">
        <v>127</v>
      </c>
      <c r="B7" s="26" t="s">
        <v>128</v>
      </c>
      <c r="C7" s="298">
        <v>0.6</v>
      </c>
      <c r="D7" s="298"/>
      <c r="E7" s="299" t="s">
        <v>26</v>
      </c>
      <c r="F7" s="299"/>
      <c r="G7" s="300" t="s">
        <v>27</v>
      </c>
      <c r="H7" s="300"/>
      <c r="I7" s="299" t="s">
        <v>28</v>
      </c>
      <c r="J7" s="299"/>
      <c r="K7" s="27" t="s">
        <v>29</v>
      </c>
      <c r="L7" s="27" t="s">
        <v>29</v>
      </c>
      <c r="M7" s="28" t="s">
        <v>30</v>
      </c>
      <c r="N7" s="29" t="s">
        <v>24</v>
      </c>
      <c r="O7" s="30">
        <v>21</v>
      </c>
      <c r="P7" s="277" t="s">
        <v>31</v>
      </c>
      <c r="Q7" s="278"/>
      <c r="R7" s="278"/>
      <c r="S7" s="278"/>
      <c r="T7" s="278"/>
      <c r="U7" s="279"/>
      <c r="V7" s="21"/>
      <c r="W7" s="21"/>
      <c r="X7" s="21"/>
      <c r="Y7" s="31"/>
      <c r="Z7" s="31"/>
      <c r="AA7" s="31"/>
      <c r="AB7" s="9">
        <v>3</v>
      </c>
      <c r="AC7" s="15">
        <v>3714537836</v>
      </c>
      <c r="AD7" s="23" t="e">
        <v>#N/A</v>
      </c>
      <c r="AE7" s="16" t="e">
        <v>#N/A</v>
      </c>
      <c r="AF7" s="16" t="e">
        <v>#N/A</v>
      </c>
      <c r="AG7" s="17">
        <v>38.299999999999997</v>
      </c>
      <c r="AH7" s="31"/>
      <c r="AI7" s="31"/>
      <c r="AJ7" s="31"/>
      <c r="AK7" s="31"/>
      <c r="AL7" s="31"/>
      <c r="AN7" s="28" t="s">
        <v>27</v>
      </c>
      <c r="AO7" s="28" t="s">
        <v>29</v>
      </c>
      <c r="AP7" s="28" t="e">
        <v>#REF!</v>
      </c>
      <c r="AQ7" s="33" t="e">
        <v>#REF!</v>
      </c>
      <c r="AR7" s="28" t="e">
        <v>#REF!</v>
      </c>
      <c r="AS7" s="33" t="e">
        <v>#REF!</v>
      </c>
      <c r="AT7" s="28">
        <v>10452</v>
      </c>
      <c r="AU7" s="28">
        <v>17420</v>
      </c>
      <c r="AV7" s="28" t="s">
        <v>32</v>
      </c>
      <c r="AW7" s="28" t="s">
        <v>33</v>
      </c>
      <c r="AX7" s="28">
        <v>0</v>
      </c>
    </row>
    <row r="8" spans="1:50" ht="29.25" customHeight="1">
      <c r="A8" s="34" t="s">
        <v>129</v>
      </c>
      <c r="B8" s="35" t="s">
        <v>130</v>
      </c>
      <c r="C8" s="298">
        <v>0.4</v>
      </c>
      <c r="D8" s="298"/>
      <c r="E8" s="299" t="s">
        <v>35</v>
      </c>
      <c r="F8" s="299"/>
      <c r="G8" s="300" t="s">
        <v>27</v>
      </c>
      <c r="H8" s="300"/>
      <c r="I8" s="302" t="s">
        <v>28</v>
      </c>
      <c r="J8" s="302"/>
      <c r="K8" s="36" t="s">
        <v>29</v>
      </c>
      <c r="L8" s="36" t="s">
        <v>29</v>
      </c>
      <c r="M8" s="37" t="s">
        <v>30</v>
      </c>
      <c r="N8" s="38" t="s">
        <v>24</v>
      </c>
      <c r="O8" s="39">
        <v>41</v>
      </c>
      <c r="P8" s="277" t="s">
        <v>31</v>
      </c>
      <c r="Q8" s="278"/>
      <c r="R8" s="278"/>
      <c r="S8" s="278"/>
      <c r="T8" s="278"/>
      <c r="U8" s="279"/>
      <c r="V8" s="21"/>
      <c r="W8" s="21"/>
      <c r="X8" s="21"/>
      <c r="Y8" s="31"/>
      <c r="Z8" s="31"/>
      <c r="AA8" s="31"/>
      <c r="AB8" s="9">
        <v>4</v>
      </c>
      <c r="AC8" s="15">
        <v>2398084008</v>
      </c>
      <c r="AD8" s="23" t="e">
        <v>#N/A</v>
      </c>
      <c r="AE8" s="16" t="e">
        <v>#N/A</v>
      </c>
      <c r="AF8" s="16" t="e">
        <v>#N/A</v>
      </c>
      <c r="AG8" s="17">
        <v>54.4</v>
      </c>
      <c r="AH8" s="31"/>
      <c r="AI8" s="31"/>
      <c r="AJ8" s="31"/>
      <c r="AK8" s="31"/>
      <c r="AL8" s="31"/>
      <c r="AN8" s="28" t="s">
        <v>36</v>
      </c>
      <c r="AO8" s="28" t="s">
        <v>37</v>
      </c>
      <c r="AP8" s="28" t="e">
        <v>#REF!</v>
      </c>
      <c r="AQ8" s="33"/>
      <c r="AR8" s="28" t="e">
        <v>#REF!</v>
      </c>
      <c r="AS8" s="28"/>
      <c r="AT8" s="28">
        <v>6968</v>
      </c>
      <c r="AV8" s="28" t="s">
        <v>38</v>
      </c>
      <c r="AW8" s="28" t="s">
        <v>30</v>
      </c>
      <c r="AX8" s="28">
        <v>150</v>
      </c>
    </row>
    <row r="9" spans="1:50" ht="27.75" customHeight="1">
      <c r="A9" s="34"/>
      <c r="B9" s="35" t="s">
        <v>41</v>
      </c>
      <c r="C9" s="298" t="s">
        <v>41</v>
      </c>
      <c r="D9" s="298"/>
      <c r="E9" s="299"/>
      <c r="F9" s="299"/>
      <c r="G9" s="300"/>
      <c r="H9" s="300"/>
      <c r="I9" s="302"/>
      <c r="J9" s="302"/>
      <c r="K9" s="36"/>
      <c r="L9" s="36"/>
      <c r="M9" s="37"/>
      <c r="N9" s="38"/>
      <c r="O9" s="67"/>
      <c r="P9" s="277"/>
      <c r="Q9" s="278"/>
      <c r="R9" s="278"/>
      <c r="S9" s="278"/>
      <c r="T9" s="278"/>
      <c r="U9" s="279"/>
      <c r="V9" s="21"/>
      <c r="W9" s="21"/>
      <c r="X9" s="21"/>
      <c r="Y9" s="31"/>
      <c r="Z9" s="31"/>
      <c r="AA9" s="31"/>
      <c r="AB9" s="9">
        <v>5</v>
      </c>
      <c r="AC9" s="15">
        <v>1779028594.4000001</v>
      </c>
      <c r="AD9" s="23" t="e">
        <v>#N/A</v>
      </c>
      <c r="AE9" s="16" t="e">
        <v>#N/A</v>
      </c>
      <c r="AF9" s="16" t="e">
        <v>#N/A</v>
      </c>
      <c r="AG9" s="17">
        <v>82.04</v>
      </c>
      <c r="AH9" s="31"/>
      <c r="AI9" s="31"/>
      <c r="AJ9" s="31"/>
      <c r="AK9" s="31"/>
      <c r="AL9" s="31"/>
      <c r="AN9" s="28"/>
      <c r="AO9" s="28"/>
      <c r="AP9" s="28" t="e">
        <v>#REF!</v>
      </c>
      <c r="AQ9" s="33"/>
      <c r="AR9" s="28" t="e">
        <v>#REF!</v>
      </c>
      <c r="AS9" s="28"/>
      <c r="AT9" s="28">
        <v>0</v>
      </c>
      <c r="AX9" s="28" t="s">
        <v>40</v>
      </c>
    </row>
    <row r="10" spans="1:50" ht="29.25" customHeight="1" thickBot="1">
      <c r="A10" s="41"/>
      <c r="B10" s="42" t="s">
        <v>41</v>
      </c>
      <c r="C10" s="292" t="s">
        <v>41</v>
      </c>
      <c r="D10" s="292"/>
      <c r="E10" s="293"/>
      <c r="F10" s="293"/>
      <c r="G10" s="294"/>
      <c r="H10" s="294"/>
      <c r="I10" s="293"/>
      <c r="J10" s="293"/>
      <c r="K10" s="43"/>
      <c r="L10" s="43"/>
      <c r="M10" s="43"/>
      <c r="N10" s="44"/>
      <c r="O10" s="45"/>
      <c r="P10" s="295"/>
      <c r="Q10" s="296"/>
      <c r="R10" s="296"/>
      <c r="S10" s="296"/>
      <c r="T10" s="296"/>
      <c r="U10" s="297"/>
      <c r="V10" s="21"/>
      <c r="W10" s="21"/>
      <c r="X10" s="21"/>
      <c r="Y10" s="31"/>
      <c r="Z10" s="31"/>
      <c r="AA10" s="31"/>
      <c r="AB10" s="9">
        <v>6</v>
      </c>
      <c r="AC10" s="15">
        <v>2424911490</v>
      </c>
      <c r="AD10" s="23" t="e">
        <v>#N/A</v>
      </c>
      <c r="AE10" s="16" t="e">
        <v>#N/A</v>
      </c>
      <c r="AF10" s="16" t="e">
        <v>#N/A</v>
      </c>
      <c r="AG10" s="17">
        <v>285</v>
      </c>
      <c r="AH10" s="31"/>
      <c r="AI10" s="31"/>
      <c r="AJ10" s="31"/>
      <c r="AK10" s="31"/>
      <c r="AL10" s="31"/>
      <c r="AN10" s="28"/>
      <c r="AO10" s="28"/>
      <c r="AP10" s="28" t="e">
        <v>#REF!</v>
      </c>
      <c r="AQ10" s="33"/>
      <c r="AR10" s="28" t="e">
        <v>#REF!</v>
      </c>
      <c r="AS10" s="28"/>
      <c r="AT10" s="28">
        <v>0</v>
      </c>
    </row>
    <row r="11" spans="1:50" ht="29.25" customHeight="1">
      <c r="A11" s="46"/>
      <c r="B11" s="47"/>
      <c r="C11" s="48"/>
      <c r="D11" s="48"/>
      <c r="E11" s="49"/>
      <c r="F11" s="49"/>
      <c r="G11" s="160"/>
      <c r="H11" s="160"/>
      <c r="I11" s="49"/>
      <c r="J11" s="49"/>
      <c r="K11" s="161"/>
      <c r="L11" s="161"/>
      <c r="M11" s="161"/>
      <c r="N11" s="49"/>
      <c r="O11" s="49"/>
      <c r="P11" s="50"/>
      <c r="Q11" s="50"/>
      <c r="R11" s="50"/>
      <c r="S11" s="50"/>
      <c r="T11" s="50"/>
      <c r="U11" s="50"/>
      <c r="V11" s="21"/>
      <c r="W11" s="21"/>
      <c r="X11" s="21"/>
      <c r="Y11" s="31"/>
      <c r="Z11" s="31"/>
      <c r="AA11" s="31"/>
      <c r="AB11" s="9">
        <v>7</v>
      </c>
      <c r="AC11" s="15">
        <v>4834246259</v>
      </c>
      <c r="AD11" s="23" t="e">
        <v>#N/A</v>
      </c>
      <c r="AE11" s="16" t="e">
        <v>#N/A</v>
      </c>
      <c r="AF11" s="16" t="e">
        <v>#N/A</v>
      </c>
      <c r="AG11" s="17">
        <v>66.599999999999994</v>
      </c>
      <c r="AH11" s="31"/>
      <c r="AI11" s="31"/>
      <c r="AJ11" s="31"/>
      <c r="AK11" s="31"/>
      <c r="AL11" s="31"/>
      <c r="AN11" s="28"/>
      <c r="AO11" s="28"/>
      <c r="AP11" s="28"/>
      <c r="AQ11" s="33"/>
      <c r="AR11" s="28"/>
      <c r="AS11" s="28"/>
      <c r="AT11" s="28"/>
    </row>
    <row r="12" spans="1:50" ht="32.25" customHeight="1">
      <c r="AB12" s="9">
        <v>8</v>
      </c>
      <c r="AC12" s="15">
        <v>11012084020</v>
      </c>
      <c r="AD12" s="15">
        <v>11012084020</v>
      </c>
      <c r="AE12" s="16" t="e">
        <v>#N/A</v>
      </c>
      <c r="AF12" s="16" t="e">
        <v>#N/A</v>
      </c>
      <c r="AG12" s="17">
        <v>131.5</v>
      </c>
      <c r="AQ12" s="3"/>
    </row>
    <row r="13" spans="1:50" ht="18" customHeight="1" thickBot="1">
      <c r="A13" s="5" t="s">
        <v>42</v>
      </c>
      <c r="T13" s="2"/>
      <c r="Y13" s="3"/>
      <c r="AB13" s="9">
        <v>9</v>
      </c>
      <c r="AC13" s="15">
        <v>9870934329</v>
      </c>
      <c r="AD13" s="15">
        <v>9870934329</v>
      </c>
      <c r="AE13" s="16" t="e">
        <v>#N/A</v>
      </c>
      <c r="AF13" s="16" t="e">
        <v>#N/A</v>
      </c>
      <c r="AG13" s="17">
        <v>94.55</v>
      </c>
      <c r="AM13" s="4"/>
      <c r="AR13" s="3"/>
    </row>
    <row r="14" spans="1:50" ht="23.25" customHeight="1">
      <c r="A14" s="303" t="s">
        <v>2</v>
      </c>
      <c r="B14" s="305" t="s">
        <v>3</v>
      </c>
      <c r="C14" s="307" t="s">
        <v>4</v>
      </c>
      <c r="D14" s="308"/>
      <c r="E14" s="308"/>
      <c r="F14" s="309"/>
      <c r="G14" s="307" t="s">
        <v>5</v>
      </c>
      <c r="H14" s="309"/>
      <c r="I14" s="313" t="s">
        <v>43</v>
      </c>
      <c r="J14" s="314"/>
      <c r="K14" s="315" t="s">
        <v>7</v>
      </c>
      <c r="L14" s="322" t="s">
        <v>8</v>
      </c>
      <c r="M14" s="323"/>
      <c r="N14" s="323"/>
      <c r="O14" s="323"/>
      <c r="P14" s="323"/>
      <c r="Q14" s="324"/>
      <c r="T14" s="2"/>
      <c r="Y14" s="3"/>
      <c r="AB14" s="9">
        <v>10</v>
      </c>
      <c r="AC14" s="15">
        <v>6558945207.6000004</v>
      </c>
      <c r="AD14" s="15">
        <v>9838417811.4000015</v>
      </c>
      <c r="AE14" s="16" t="e">
        <v>#N/A</v>
      </c>
      <c r="AF14" s="16" t="e">
        <v>#N/A</v>
      </c>
      <c r="AG14" s="162">
        <v>325.17500000000001</v>
      </c>
      <c r="AM14" s="4"/>
      <c r="AR14" s="3"/>
    </row>
    <row r="15" spans="1:50" ht="96.75" customHeight="1">
      <c r="A15" s="304" t="s">
        <v>15</v>
      </c>
      <c r="B15" s="306"/>
      <c r="C15" s="310"/>
      <c r="D15" s="311"/>
      <c r="E15" s="311"/>
      <c r="F15" s="312"/>
      <c r="G15" s="310"/>
      <c r="H15" s="312"/>
      <c r="I15" s="52" t="s">
        <v>44</v>
      </c>
      <c r="J15" s="52" t="s">
        <v>45</v>
      </c>
      <c r="K15" s="316"/>
      <c r="L15" s="325"/>
      <c r="M15" s="326"/>
      <c r="N15" s="326"/>
      <c r="O15" s="326"/>
      <c r="P15" s="326"/>
      <c r="Q15" s="327"/>
      <c r="T15" s="2"/>
      <c r="Y15" s="3"/>
      <c r="AB15" s="9"/>
      <c r="AC15" s="15"/>
      <c r="AD15" s="15"/>
      <c r="AE15" s="16"/>
      <c r="AM15" s="4"/>
      <c r="AR15" s="3"/>
    </row>
    <row r="16" spans="1:50" ht="36.75" customHeight="1" thickBot="1">
      <c r="A16" s="53">
        <v>2</v>
      </c>
      <c r="B16" s="54" t="s">
        <v>126</v>
      </c>
      <c r="C16" s="328" t="s">
        <v>22</v>
      </c>
      <c r="D16" s="329"/>
      <c r="E16" s="330" t="s">
        <v>23</v>
      </c>
      <c r="F16" s="331"/>
      <c r="G16" s="55"/>
      <c r="H16" s="56"/>
      <c r="I16" s="57"/>
      <c r="J16" s="54" t="s">
        <v>24</v>
      </c>
      <c r="K16" s="58" t="s">
        <v>131</v>
      </c>
      <c r="L16" s="319"/>
      <c r="M16" s="320"/>
      <c r="N16" s="320"/>
      <c r="O16" s="320"/>
      <c r="P16" s="320"/>
      <c r="Q16" s="321"/>
      <c r="T16" s="2"/>
      <c r="Y16" s="3"/>
      <c r="AM16" s="4"/>
      <c r="AR16" s="3"/>
    </row>
    <row r="17" spans="1:45" ht="31.5" customHeight="1" thickTop="1">
      <c r="A17" s="59" t="s">
        <v>127</v>
      </c>
      <c r="B17" s="60" t="s">
        <v>128</v>
      </c>
      <c r="C17" s="317">
        <v>0.6</v>
      </c>
      <c r="D17" s="299"/>
      <c r="E17" s="299" t="s">
        <v>26</v>
      </c>
      <c r="F17" s="299"/>
      <c r="G17" s="332" t="s">
        <v>27</v>
      </c>
      <c r="H17" s="299"/>
      <c r="I17" s="61">
        <v>27.495889999999999</v>
      </c>
      <c r="J17" s="62" t="s">
        <v>24</v>
      </c>
      <c r="K17" s="63">
        <v>22</v>
      </c>
      <c r="L17" s="319"/>
      <c r="M17" s="320"/>
      <c r="N17" s="320"/>
      <c r="O17" s="320"/>
      <c r="P17" s="320"/>
      <c r="Q17" s="321"/>
      <c r="T17" s="2"/>
      <c r="Y17" s="3"/>
      <c r="AM17" s="4"/>
      <c r="AR17" s="3"/>
    </row>
    <row r="18" spans="1:45" ht="39" customHeight="1">
      <c r="A18" s="64" t="s">
        <v>129</v>
      </c>
      <c r="B18" s="164" t="s">
        <v>130</v>
      </c>
      <c r="C18" s="428">
        <v>0.4</v>
      </c>
      <c r="D18" s="302"/>
      <c r="E18" s="302" t="s">
        <v>35</v>
      </c>
      <c r="F18" s="302"/>
      <c r="G18" s="318" t="s">
        <v>27</v>
      </c>
      <c r="H18" s="302"/>
      <c r="I18" s="65">
        <v>31.080079999999999</v>
      </c>
      <c r="J18" s="66" t="s">
        <v>24</v>
      </c>
      <c r="K18" s="67">
        <v>42</v>
      </c>
      <c r="L18" s="319"/>
      <c r="M18" s="320"/>
      <c r="N18" s="320"/>
      <c r="O18" s="320"/>
      <c r="P18" s="320"/>
      <c r="Q18" s="321"/>
      <c r="T18" s="2"/>
      <c r="Y18" s="3"/>
      <c r="AM18" s="4"/>
      <c r="AR18" s="3"/>
    </row>
    <row r="19" spans="1:45" ht="27.75" customHeight="1">
      <c r="A19" s="64"/>
      <c r="B19" s="164" t="s">
        <v>41</v>
      </c>
      <c r="C19" s="428"/>
      <c r="D19" s="302"/>
      <c r="E19" s="302"/>
      <c r="F19" s="302"/>
      <c r="G19" s="318"/>
      <c r="H19" s="302"/>
      <c r="I19" s="65"/>
      <c r="J19" s="66"/>
      <c r="K19" s="67"/>
      <c r="L19" s="319"/>
      <c r="M19" s="320"/>
      <c r="N19" s="320"/>
      <c r="O19" s="320"/>
      <c r="P19" s="320"/>
      <c r="Q19" s="321"/>
      <c r="T19" s="2"/>
      <c r="Y19" s="3"/>
      <c r="AM19" s="4"/>
      <c r="AR19" s="3"/>
    </row>
    <row r="20" spans="1:45" ht="29.25" customHeight="1" thickBot="1">
      <c r="A20" s="69"/>
      <c r="B20" s="70"/>
      <c r="C20" s="344"/>
      <c r="D20" s="293"/>
      <c r="E20" s="293"/>
      <c r="F20" s="293"/>
      <c r="G20" s="345"/>
      <c r="H20" s="293"/>
      <c r="I20" s="71"/>
      <c r="J20" s="72"/>
      <c r="K20" s="73"/>
      <c r="L20" s="346"/>
      <c r="M20" s="347"/>
      <c r="N20" s="347"/>
      <c r="O20" s="347"/>
      <c r="P20" s="347"/>
      <c r="Q20" s="348"/>
      <c r="T20" s="2"/>
      <c r="Y20" s="3"/>
      <c r="AM20" s="4"/>
      <c r="AR20" s="3"/>
    </row>
    <row r="21" spans="1:45" ht="29.25" customHeight="1">
      <c r="A21" s="49"/>
      <c r="B21" s="74"/>
      <c r="C21" s="75"/>
      <c r="D21" s="49"/>
      <c r="E21" s="49"/>
      <c r="F21" s="49"/>
      <c r="G21" s="76"/>
      <c r="H21" s="49"/>
      <c r="I21" s="77"/>
      <c r="J21" s="78"/>
      <c r="K21" s="79"/>
      <c r="L21" s="80"/>
      <c r="M21" s="80"/>
      <c r="N21" s="80"/>
      <c r="O21" s="80"/>
      <c r="P21" s="80"/>
      <c r="Q21" s="80"/>
      <c r="T21" s="2"/>
      <c r="Y21" s="3"/>
      <c r="AM21" s="4"/>
      <c r="AR21" s="3"/>
    </row>
    <row r="22" spans="1:45" ht="16.5" thickBot="1">
      <c r="A22" s="5" t="s">
        <v>104</v>
      </c>
      <c r="T22" s="2"/>
      <c r="Y22" s="3"/>
      <c r="AA22" s="81"/>
      <c r="AB22" s="81"/>
      <c r="AC22" s="81"/>
      <c r="AD22" s="81"/>
      <c r="AE22" s="81"/>
      <c r="AF22" s="81"/>
      <c r="AM22" s="4"/>
      <c r="AR22" s="3"/>
    </row>
    <row r="23" spans="1:45" ht="107.25" customHeight="1">
      <c r="A23" s="349" t="s">
        <v>47</v>
      </c>
      <c r="B23" s="350"/>
      <c r="C23" s="351" t="s">
        <v>48</v>
      </c>
      <c r="D23" s="350"/>
      <c r="E23" s="351" t="s">
        <v>49</v>
      </c>
      <c r="F23" s="350"/>
      <c r="G23" s="333" t="s">
        <v>50</v>
      </c>
      <c r="H23" s="323"/>
      <c r="I23" s="323"/>
      <c r="J23" s="323"/>
      <c r="K23" s="352"/>
      <c r="L23" s="82" t="s">
        <v>51</v>
      </c>
      <c r="M23" s="82" t="s">
        <v>52</v>
      </c>
      <c r="N23" s="82" t="s">
        <v>53</v>
      </c>
      <c r="O23" s="82" t="s">
        <v>54</v>
      </c>
      <c r="P23" s="82" t="s">
        <v>55</v>
      </c>
      <c r="Q23" s="82" t="s">
        <v>7</v>
      </c>
      <c r="R23" s="333" t="s">
        <v>8</v>
      </c>
      <c r="S23" s="323"/>
      <c r="T23" s="323"/>
      <c r="U23" s="323"/>
      <c r="V23" s="323"/>
      <c r="W23" s="323"/>
      <c r="X23" s="323"/>
      <c r="Y23" s="324"/>
      <c r="Z23" s="83"/>
      <c r="AA23" s="83"/>
      <c r="AB23" s="83"/>
      <c r="AC23" s="83"/>
      <c r="AD23" s="83"/>
      <c r="AE23" s="83"/>
      <c r="AF23" s="84"/>
      <c r="AG23" s="84"/>
      <c r="AH23" s="84"/>
      <c r="AI23" s="84"/>
      <c r="AJ23" s="84"/>
      <c r="AK23" s="84"/>
      <c r="AL23" s="84"/>
      <c r="AQ23" s="3"/>
    </row>
    <row r="24" spans="1:45" s="174" customFormat="1" ht="89.25" customHeight="1">
      <c r="A24" s="435" t="s">
        <v>128</v>
      </c>
      <c r="B24" s="436"/>
      <c r="C24" s="437" t="s">
        <v>26</v>
      </c>
      <c r="D24" s="438"/>
      <c r="E24" s="437">
        <v>1</v>
      </c>
      <c r="F24" s="438"/>
      <c r="G24" s="338" t="s">
        <v>132</v>
      </c>
      <c r="H24" s="339"/>
      <c r="I24" s="339"/>
      <c r="J24" s="339"/>
      <c r="K24" s="340"/>
      <c r="L24" s="38" t="s">
        <v>133</v>
      </c>
      <c r="M24" s="85" t="s">
        <v>29</v>
      </c>
      <c r="N24" s="86">
        <v>38338</v>
      </c>
      <c r="O24" s="86">
        <v>40296</v>
      </c>
      <c r="P24" s="237" t="s">
        <v>24</v>
      </c>
      <c r="Q24" s="88" t="s">
        <v>134</v>
      </c>
      <c r="R24" s="432"/>
      <c r="S24" s="433"/>
      <c r="T24" s="433"/>
      <c r="U24" s="433"/>
      <c r="V24" s="433"/>
      <c r="W24" s="433"/>
      <c r="X24" s="433"/>
      <c r="Y24" s="434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N24" s="174">
        <v>0</v>
      </c>
      <c r="AO24" s="174">
        <v>0</v>
      </c>
      <c r="AQ24" s="175"/>
    </row>
    <row r="25" spans="1:45" ht="68.25" customHeight="1" thickBot="1">
      <c r="A25" s="334" t="s">
        <v>130</v>
      </c>
      <c r="B25" s="335"/>
      <c r="C25" s="336" t="s">
        <v>35</v>
      </c>
      <c r="D25" s="337"/>
      <c r="E25" s="336">
        <v>1</v>
      </c>
      <c r="F25" s="337"/>
      <c r="G25" s="429" t="s">
        <v>135</v>
      </c>
      <c r="H25" s="430"/>
      <c r="I25" s="430"/>
      <c r="J25" s="430"/>
      <c r="K25" s="431"/>
      <c r="L25" s="44" t="s">
        <v>133</v>
      </c>
      <c r="M25" s="202" t="s">
        <v>29</v>
      </c>
      <c r="N25" s="177">
        <v>39181</v>
      </c>
      <c r="O25" s="177">
        <v>39950</v>
      </c>
      <c r="P25" s="237" t="s">
        <v>24</v>
      </c>
      <c r="Q25" s="203" t="s">
        <v>136</v>
      </c>
      <c r="R25" s="432"/>
      <c r="S25" s="433"/>
      <c r="T25" s="433"/>
      <c r="U25" s="433"/>
      <c r="V25" s="433"/>
      <c r="W25" s="433"/>
      <c r="X25" s="433"/>
      <c r="Y25" s="434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Q25" s="3"/>
    </row>
    <row r="26" spans="1:45" ht="24" customHeight="1" thickBot="1">
      <c r="P26" s="238" t="s">
        <v>24</v>
      </c>
      <c r="T26" s="2"/>
      <c r="U26" s="2"/>
      <c r="Y26" s="3"/>
      <c r="Z26" s="3"/>
      <c r="AM26" s="4"/>
      <c r="AN26" s="4"/>
      <c r="AS26" s="3"/>
    </row>
    <row r="27" spans="1:45" ht="24" customHeight="1">
      <c r="T27" s="2"/>
      <c r="U27" s="2"/>
      <c r="Y27" s="3"/>
      <c r="Z27" s="3"/>
      <c r="AM27" s="4"/>
      <c r="AN27" s="4"/>
      <c r="AS27" s="3"/>
    </row>
    <row r="28" spans="1:45" ht="16.5" thickBot="1">
      <c r="A28" s="5" t="s">
        <v>112</v>
      </c>
      <c r="T28" s="2"/>
      <c r="Y28" s="3"/>
      <c r="AA28" s="81"/>
      <c r="AB28" s="81"/>
      <c r="AC28" s="81"/>
      <c r="AD28" s="81"/>
      <c r="AE28" s="81"/>
      <c r="AF28" s="81"/>
      <c r="AM28" s="4"/>
      <c r="AR28" s="3"/>
    </row>
    <row r="29" spans="1:45" ht="120.75" customHeight="1">
      <c r="A29" s="353" t="s">
        <v>47</v>
      </c>
      <c r="B29" s="354"/>
      <c r="C29" s="355" t="s">
        <v>48</v>
      </c>
      <c r="D29" s="354"/>
      <c r="E29" s="355" t="s">
        <v>49</v>
      </c>
      <c r="F29" s="354"/>
      <c r="G29" s="356" t="s">
        <v>50</v>
      </c>
      <c r="H29" s="357"/>
      <c r="I29" s="357"/>
      <c r="J29" s="357"/>
      <c r="K29" s="358"/>
      <c r="L29" s="124" t="s">
        <v>59</v>
      </c>
      <c r="M29" s="90" t="s">
        <v>51</v>
      </c>
      <c r="N29" s="82" t="s">
        <v>53</v>
      </c>
      <c r="O29" s="82" t="s">
        <v>54</v>
      </c>
      <c r="P29" s="82" t="s">
        <v>60</v>
      </c>
      <c r="Q29" s="82" t="s">
        <v>61</v>
      </c>
      <c r="R29" s="90" t="s">
        <v>62</v>
      </c>
      <c r="S29" s="90" t="s">
        <v>63</v>
      </c>
      <c r="T29" s="82" t="s">
        <v>64</v>
      </c>
      <c r="U29" s="82" t="s">
        <v>7</v>
      </c>
      <c r="V29" s="323" t="s">
        <v>8</v>
      </c>
      <c r="W29" s="323"/>
      <c r="X29" s="323"/>
      <c r="Y29" s="323"/>
      <c r="Z29" s="323"/>
      <c r="AA29" s="324"/>
      <c r="AB29" s="83"/>
      <c r="AC29" s="83"/>
      <c r="AD29" s="83"/>
      <c r="AE29" s="83"/>
      <c r="AF29" s="84"/>
      <c r="AG29" s="84"/>
      <c r="AH29" s="84"/>
      <c r="AI29" s="84"/>
      <c r="AJ29" s="84"/>
      <c r="AK29" s="84"/>
      <c r="AL29" s="84"/>
      <c r="AQ29" s="3"/>
    </row>
    <row r="30" spans="1:45" s="207" customFormat="1" ht="92.25" customHeight="1">
      <c r="A30" s="452" t="s">
        <v>128</v>
      </c>
      <c r="B30" s="453"/>
      <c r="C30" s="454" t="s">
        <v>26</v>
      </c>
      <c r="D30" s="455"/>
      <c r="E30" s="454">
        <v>1</v>
      </c>
      <c r="F30" s="455"/>
      <c r="G30" s="456" t="s">
        <v>132</v>
      </c>
      <c r="H30" s="457"/>
      <c r="I30" s="457"/>
      <c r="J30" s="457"/>
      <c r="K30" s="458"/>
      <c r="L30" s="204" t="s">
        <v>76</v>
      </c>
      <c r="M30" s="165" t="s">
        <v>133</v>
      </c>
      <c r="N30" s="86">
        <v>38338</v>
      </c>
      <c r="O30" s="86">
        <v>40296</v>
      </c>
      <c r="P30" s="100">
        <v>0.5</v>
      </c>
      <c r="Q30" s="171">
        <v>15673.205122905028</v>
      </c>
      <c r="R30" s="445" t="s">
        <v>24</v>
      </c>
      <c r="S30" s="445" t="s">
        <v>24</v>
      </c>
      <c r="T30" s="445" t="s">
        <v>24</v>
      </c>
      <c r="U30" s="205" t="s">
        <v>137</v>
      </c>
      <c r="V30" s="448"/>
      <c r="W30" s="448"/>
      <c r="X30" s="448"/>
      <c r="Y30" s="448"/>
      <c r="Z30" s="448"/>
      <c r="AA30" s="449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P30" s="207">
        <v>0</v>
      </c>
      <c r="AQ30" s="207">
        <v>0</v>
      </c>
      <c r="AS30" s="208"/>
    </row>
    <row r="31" spans="1:45" ht="96.75" customHeight="1">
      <c r="A31" s="450" t="s">
        <v>128</v>
      </c>
      <c r="B31" s="451"/>
      <c r="C31" s="437" t="s">
        <v>26</v>
      </c>
      <c r="D31" s="438"/>
      <c r="E31" s="437">
        <v>2</v>
      </c>
      <c r="F31" s="438"/>
      <c r="G31" s="338" t="s">
        <v>138</v>
      </c>
      <c r="H31" s="339"/>
      <c r="I31" s="339"/>
      <c r="J31" s="339"/>
      <c r="K31" s="340"/>
      <c r="L31" s="209" t="s">
        <v>76</v>
      </c>
      <c r="M31" s="38" t="s">
        <v>139</v>
      </c>
      <c r="N31" s="86">
        <v>39181</v>
      </c>
      <c r="O31" s="86">
        <v>39950</v>
      </c>
      <c r="P31" s="85">
        <v>1</v>
      </c>
      <c r="Q31" s="172">
        <v>2792.322642379525</v>
      </c>
      <c r="R31" s="446"/>
      <c r="S31" s="446"/>
      <c r="T31" s="446"/>
      <c r="U31" s="205" t="s">
        <v>140</v>
      </c>
      <c r="V31" s="439"/>
      <c r="W31" s="439"/>
      <c r="X31" s="439"/>
      <c r="Y31" s="439"/>
      <c r="Z31" s="439"/>
      <c r="AA31" s="440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P31" s="2">
        <v>0</v>
      </c>
      <c r="AS31" s="3"/>
    </row>
    <row r="32" spans="1:45" ht="88.5" customHeight="1">
      <c r="A32" s="450" t="s">
        <v>130</v>
      </c>
      <c r="B32" s="451"/>
      <c r="C32" s="437" t="s">
        <v>35</v>
      </c>
      <c r="D32" s="438"/>
      <c r="E32" s="437">
        <v>1</v>
      </c>
      <c r="F32" s="438"/>
      <c r="G32" s="338" t="s">
        <v>141</v>
      </c>
      <c r="H32" s="339"/>
      <c r="I32" s="339"/>
      <c r="J32" s="339"/>
      <c r="K32" s="340"/>
      <c r="L32" s="209" t="s">
        <v>76</v>
      </c>
      <c r="M32" s="38" t="s">
        <v>133</v>
      </c>
      <c r="N32" s="210">
        <v>40938</v>
      </c>
      <c r="O32" s="210">
        <v>41121</v>
      </c>
      <c r="P32" s="85">
        <v>0.9</v>
      </c>
      <c r="Q32" s="172">
        <v>230.88250926416094</v>
      </c>
      <c r="R32" s="446"/>
      <c r="S32" s="446"/>
      <c r="T32" s="446"/>
      <c r="U32" s="205" t="s">
        <v>142</v>
      </c>
      <c r="V32" s="439"/>
      <c r="W32" s="439"/>
      <c r="X32" s="439"/>
      <c r="Y32" s="439"/>
      <c r="Z32" s="439"/>
      <c r="AA32" s="440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P32" s="2">
        <v>0</v>
      </c>
      <c r="AS32" s="3"/>
    </row>
    <row r="33" spans="1:49" ht="67.5" customHeight="1" thickBot="1">
      <c r="A33" s="441" t="s">
        <v>128</v>
      </c>
      <c r="B33" s="442"/>
      <c r="C33" s="336" t="s">
        <v>26</v>
      </c>
      <c r="D33" s="337"/>
      <c r="E33" s="336">
        <v>2</v>
      </c>
      <c r="F33" s="337"/>
      <c r="G33" s="429" t="s">
        <v>143</v>
      </c>
      <c r="H33" s="430"/>
      <c r="I33" s="430"/>
      <c r="J33" s="430"/>
      <c r="K33" s="431"/>
      <c r="L33" s="211" t="s">
        <v>76</v>
      </c>
      <c r="M33" s="44" t="s">
        <v>133</v>
      </c>
      <c r="N33" s="177">
        <v>40822</v>
      </c>
      <c r="O33" s="177">
        <v>41034</v>
      </c>
      <c r="P33" s="202">
        <v>0.4</v>
      </c>
      <c r="Q33" s="179">
        <v>1379.5334652725915</v>
      </c>
      <c r="R33" s="447"/>
      <c r="S33" s="447"/>
      <c r="T33" s="447"/>
      <c r="U33" s="212" t="s">
        <v>144</v>
      </c>
      <c r="V33" s="443"/>
      <c r="W33" s="443"/>
      <c r="X33" s="443"/>
      <c r="Y33" s="443"/>
      <c r="Z33" s="443"/>
      <c r="AA33" s="444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P33" s="2">
        <v>0</v>
      </c>
      <c r="AS33" s="3"/>
    </row>
    <row r="34" spans="1:49">
      <c r="Q34" s="180">
        <v>20075.943739821305</v>
      </c>
      <c r="R34" s="213" t="s">
        <v>24</v>
      </c>
      <c r="S34" s="3" t="s">
        <v>24</v>
      </c>
      <c r="T34" s="3" t="s">
        <v>24</v>
      </c>
      <c r="X34" s="4"/>
      <c r="AL34" s="2"/>
    </row>
    <row r="35" spans="1:49" ht="15.75">
      <c r="R35" s="181"/>
    </row>
    <row r="36" spans="1:49" ht="25.5">
      <c r="A36" s="1" t="s">
        <v>78</v>
      </c>
      <c r="T36" s="2"/>
      <c r="U36" s="2"/>
      <c r="Y36" s="3"/>
      <c r="Z36" s="3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9" ht="16.5" thickBot="1">
      <c r="A37" s="5" t="s">
        <v>113</v>
      </c>
      <c r="T37" s="2"/>
      <c r="U37" s="2"/>
      <c r="V37" s="2"/>
      <c r="Y37" s="182"/>
      <c r="Z37" s="182"/>
      <c r="AA37" s="182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</row>
    <row r="38" spans="1:49" ht="12.75" customHeight="1">
      <c r="A38" s="401" t="s">
        <v>47</v>
      </c>
      <c r="B38" s="395"/>
      <c r="C38" s="395" t="s">
        <v>48</v>
      </c>
      <c r="D38" s="395"/>
      <c r="E38" s="395" t="s">
        <v>49</v>
      </c>
      <c r="F38" s="395"/>
      <c r="G38" s="404" t="s">
        <v>50</v>
      </c>
      <c r="H38" s="404"/>
      <c r="I38" s="404"/>
      <c r="J38" s="404"/>
      <c r="K38" s="404"/>
      <c r="L38" s="404"/>
      <c r="M38" s="404"/>
      <c r="N38" s="395" t="s">
        <v>51</v>
      </c>
      <c r="O38" s="395" t="s">
        <v>60</v>
      </c>
      <c r="P38" s="395" t="s">
        <v>53</v>
      </c>
      <c r="Q38" s="395" t="s">
        <v>54</v>
      </c>
      <c r="R38" s="395" t="s">
        <v>61</v>
      </c>
      <c r="S38" s="395" t="s">
        <v>80</v>
      </c>
      <c r="T38" s="355" t="s">
        <v>81</v>
      </c>
      <c r="U38" s="354"/>
      <c r="V38" s="355" t="s">
        <v>82</v>
      </c>
      <c r="W38" s="315"/>
      <c r="X38" s="354"/>
      <c r="Y38" s="383" t="s">
        <v>7</v>
      </c>
      <c r="Z38" s="383" t="s">
        <v>8</v>
      </c>
      <c r="AA38" s="385"/>
      <c r="AB38" s="386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49" ht="33.75" customHeight="1">
      <c r="A39" s="402"/>
      <c r="B39" s="396"/>
      <c r="C39" s="396"/>
      <c r="D39" s="396"/>
      <c r="E39" s="396"/>
      <c r="F39" s="396"/>
      <c r="G39" s="405"/>
      <c r="H39" s="405"/>
      <c r="I39" s="405"/>
      <c r="J39" s="405"/>
      <c r="K39" s="405"/>
      <c r="L39" s="405"/>
      <c r="M39" s="405"/>
      <c r="N39" s="396"/>
      <c r="O39" s="396"/>
      <c r="P39" s="396"/>
      <c r="Q39" s="396"/>
      <c r="R39" s="396"/>
      <c r="S39" s="396"/>
      <c r="T39" s="398"/>
      <c r="U39" s="399"/>
      <c r="V39" s="398"/>
      <c r="W39" s="400"/>
      <c r="X39" s="399"/>
      <c r="Y39" s="384"/>
      <c r="Z39" s="384"/>
      <c r="AA39" s="387"/>
      <c r="AB39" s="388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49" ht="111" customHeight="1" thickBot="1">
      <c r="A40" s="402"/>
      <c r="B40" s="396"/>
      <c r="C40" s="396"/>
      <c r="D40" s="396"/>
      <c r="E40" s="396"/>
      <c r="F40" s="396"/>
      <c r="G40" s="405"/>
      <c r="H40" s="405"/>
      <c r="I40" s="405"/>
      <c r="J40" s="405"/>
      <c r="K40" s="405"/>
      <c r="L40" s="405"/>
      <c r="M40" s="405"/>
      <c r="N40" s="396"/>
      <c r="O40" s="396"/>
      <c r="P40" s="396"/>
      <c r="Q40" s="396"/>
      <c r="R40" s="468"/>
      <c r="S40" s="468"/>
      <c r="T40" s="106" t="s">
        <v>83</v>
      </c>
      <c r="U40" s="106" t="s">
        <v>84</v>
      </c>
      <c r="V40" s="469"/>
      <c r="W40" s="470"/>
      <c r="X40" s="471"/>
      <c r="Y40" s="459"/>
      <c r="Z40" s="459"/>
      <c r="AA40" s="460"/>
      <c r="AB40" s="461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49" ht="66.75" customHeight="1">
      <c r="A41" s="450" t="s">
        <v>128</v>
      </c>
      <c r="B41" s="451"/>
      <c r="C41" s="437" t="s">
        <v>26</v>
      </c>
      <c r="D41" s="438"/>
      <c r="E41" s="462">
        <v>1</v>
      </c>
      <c r="F41" s="462"/>
      <c r="G41" s="463" t="s">
        <v>145</v>
      </c>
      <c r="H41" s="463"/>
      <c r="I41" s="463"/>
      <c r="J41" s="463"/>
      <c r="K41" s="463"/>
      <c r="L41" s="463"/>
      <c r="M41" s="463"/>
      <c r="N41" s="38" t="s">
        <v>133</v>
      </c>
      <c r="O41" s="189">
        <v>0.75</v>
      </c>
      <c r="P41" s="210">
        <v>39062</v>
      </c>
      <c r="Q41" s="210">
        <v>40012</v>
      </c>
      <c r="R41" s="109">
        <v>1984.3489240196079</v>
      </c>
      <c r="S41" s="109">
        <v>3882091.5891251918</v>
      </c>
      <c r="T41" s="110" t="s">
        <v>33</v>
      </c>
      <c r="U41" s="111" t="s">
        <v>33</v>
      </c>
      <c r="V41" s="464" t="s">
        <v>33</v>
      </c>
      <c r="W41" s="464"/>
      <c r="X41" s="464"/>
      <c r="Y41" s="214" t="s">
        <v>146</v>
      </c>
      <c r="Z41" s="465"/>
      <c r="AA41" s="466"/>
      <c r="AB41" s="467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49" s="174" customFormat="1" ht="66" customHeight="1">
      <c r="A42" s="478" t="s">
        <v>128</v>
      </c>
      <c r="B42" s="479"/>
      <c r="C42" s="480" t="s">
        <v>26</v>
      </c>
      <c r="D42" s="480"/>
      <c r="E42" s="480">
        <v>2</v>
      </c>
      <c r="F42" s="480"/>
      <c r="G42" s="481" t="s">
        <v>147</v>
      </c>
      <c r="H42" s="481"/>
      <c r="I42" s="481"/>
      <c r="J42" s="481"/>
      <c r="K42" s="481"/>
      <c r="L42" s="481"/>
      <c r="M42" s="481"/>
      <c r="N42" s="215" t="s">
        <v>133</v>
      </c>
      <c r="O42" s="119">
        <v>1</v>
      </c>
      <c r="P42" s="216">
        <v>40045</v>
      </c>
      <c r="Q42" s="216">
        <v>40531</v>
      </c>
      <c r="R42" s="121">
        <v>2480.0214530086537</v>
      </c>
      <c r="S42" s="114">
        <v>6988242.9892862141</v>
      </c>
      <c r="T42" s="185" t="s">
        <v>33</v>
      </c>
      <c r="U42" s="186" t="s">
        <v>33</v>
      </c>
      <c r="V42" s="482" t="s">
        <v>87</v>
      </c>
      <c r="W42" s="482"/>
      <c r="X42" s="482"/>
      <c r="Y42" s="123" t="s">
        <v>148</v>
      </c>
      <c r="Z42" s="483" t="s">
        <v>149</v>
      </c>
      <c r="AA42" s="484"/>
      <c r="AB42" s="485"/>
    </row>
    <row r="43" spans="1:49" s="174" customFormat="1" ht="75" customHeight="1" thickBot="1">
      <c r="A43" s="472" t="s">
        <v>130</v>
      </c>
      <c r="B43" s="473"/>
      <c r="C43" s="421" t="s">
        <v>35</v>
      </c>
      <c r="D43" s="421"/>
      <c r="E43" s="421">
        <v>3</v>
      </c>
      <c r="F43" s="421"/>
      <c r="G43" s="474" t="s">
        <v>150</v>
      </c>
      <c r="H43" s="474"/>
      <c r="I43" s="474"/>
      <c r="J43" s="474"/>
      <c r="K43" s="474"/>
      <c r="L43" s="474"/>
      <c r="M43" s="474"/>
      <c r="N43" s="217" t="s">
        <v>133</v>
      </c>
      <c r="O43" s="151">
        <v>0.5</v>
      </c>
      <c r="P43" s="152">
        <v>38644</v>
      </c>
      <c r="Q43" s="152">
        <v>39872</v>
      </c>
      <c r="R43" s="153">
        <v>10171.509106159896</v>
      </c>
      <c r="S43" s="218">
        <v>0</v>
      </c>
      <c r="T43" s="200" t="s">
        <v>33</v>
      </c>
      <c r="U43" s="219" t="s">
        <v>151</v>
      </c>
      <c r="V43" s="423" t="s">
        <v>87</v>
      </c>
      <c r="W43" s="423"/>
      <c r="X43" s="423"/>
      <c r="Y43" s="201" t="s">
        <v>152</v>
      </c>
      <c r="Z43" s="475" t="s">
        <v>149</v>
      </c>
      <c r="AA43" s="476"/>
      <c r="AB43" s="477"/>
    </row>
    <row r="44" spans="1:49" ht="13.5" thickBot="1">
      <c r="S44" s="220"/>
      <c r="T44" s="486" t="s">
        <v>33</v>
      </c>
      <c r="U44" s="487"/>
      <c r="V44" s="4"/>
      <c r="W44" s="4"/>
      <c r="X44" s="4"/>
      <c r="AH44" s="2"/>
      <c r="AI44" s="2"/>
      <c r="AJ44" s="2"/>
      <c r="AK44" s="2"/>
      <c r="AL44" s="2"/>
    </row>
    <row r="45" spans="1:49" ht="16.5" thickBot="1">
      <c r="A45" s="5" t="s">
        <v>90</v>
      </c>
      <c r="T45" s="2"/>
      <c r="U45" s="2"/>
      <c r="V45" s="2"/>
      <c r="Y45" s="3"/>
      <c r="Z45" s="3"/>
      <c r="AA45" s="3"/>
      <c r="AM45" s="4"/>
      <c r="AN45" s="4"/>
      <c r="AO45" s="4"/>
      <c r="AP45" s="4"/>
      <c r="AQ45" s="4"/>
      <c r="AR45" s="4"/>
    </row>
    <row r="46" spans="1:49" ht="23.25" customHeight="1">
      <c r="A46" s="401" t="s">
        <v>47</v>
      </c>
      <c r="B46" s="395"/>
      <c r="C46" s="395" t="s">
        <v>48</v>
      </c>
      <c r="D46" s="395"/>
      <c r="E46" s="395" t="s">
        <v>49</v>
      </c>
      <c r="F46" s="395"/>
      <c r="G46" s="404" t="s">
        <v>50</v>
      </c>
      <c r="H46" s="404"/>
      <c r="I46" s="404"/>
      <c r="J46" s="404"/>
      <c r="K46" s="404"/>
      <c r="L46" s="404"/>
      <c r="M46" s="404"/>
      <c r="N46" s="395" t="s">
        <v>51</v>
      </c>
      <c r="O46" s="395" t="s">
        <v>60</v>
      </c>
      <c r="P46" s="395" t="s">
        <v>53</v>
      </c>
      <c r="Q46" s="395" t="s">
        <v>54</v>
      </c>
      <c r="R46" s="395" t="s">
        <v>61</v>
      </c>
      <c r="S46" s="417" t="s">
        <v>91</v>
      </c>
      <c r="T46" s="355" t="s">
        <v>92</v>
      </c>
      <c r="U46" s="315"/>
      <c r="V46" s="354"/>
      <c r="W46" s="383" t="s">
        <v>7</v>
      </c>
      <c r="X46" s="383" t="s">
        <v>8</v>
      </c>
      <c r="Y46" s="385"/>
      <c r="Z46" s="385"/>
      <c r="AA46" s="385"/>
      <c r="AB46" s="386"/>
      <c r="AD46" s="2"/>
      <c r="AE46" s="2"/>
      <c r="AF46" s="2"/>
      <c r="AG46" s="2"/>
      <c r="AH46" s="2"/>
      <c r="AI46" s="2"/>
      <c r="AJ46" s="2"/>
      <c r="AK46" s="2"/>
      <c r="AL46" s="2"/>
    </row>
    <row r="47" spans="1:49" ht="75" customHeight="1">
      <c r="A47" s="402"/>
      <c r="B47" s="396"/>
      <c r="C47" s="396"/>
      <c r="D47" s="396"/>
      <c r="E47" s="396"/>
      <c r="F47" s="396"/>
      <c r="G47" s="405"/>
      <c r="H47" s="405"/>
      <c r="I47" s="405"/>
      <c r="J47" s="405"/>
      <c r="K47" s="405"/>
      <c r="L47" s="405"/>
      <c r="M47" s="405"/>
      <c r="N47" s="396"/>
      <c r="O47" s="396"/>
      <c r="P47" s="396"/>
      <c r="Q47" s="396"/>
      <c r="R47" s="396"/>
      <c r="S47" s="418"/>
      <c r="T47" s="398"/>
      <c r="U47" s="400"/>
      <c r="V47" s="399"/>
      <c r="W47" s="384"/>
      <c r="X47" s="384"/>
      <c r="Y47" s="387"/>
      <c r="Z47" s="387"/>
      <c r="AA47" s="387"/>
      <c r="AB47" s="388"/>
      <c r="AD47" s="2"/>
      <c r="AE47" s="2"/>
      <c r="AF47" s="2"/>
      <c r="AG47" s="2"/>
      <c r="AH47" s="2"/>
      <c r="AI47" s="2"/>
      <c r="AJ47" s="2"/>
      <c r="AK47" s="2"/>
      <c r="AL47" s="2"/>
    </row>
    <row r="48" spans="1:49" ht="82.5" customHeight="1" thickBot="1">
      <c r="A48" s="488"/>
      <c r="B48" s="468"/>
      <c r="C48" s="468"/>
      <c r="D48" s="468"/>
      <c r="E48" s="468"/>
      <c r="F48" s="468"/>
      <c r="G48" s="489"/>
      <c r="H48" s="489"/>
      <c r="I48" s="489"/>
      <c r="J48" s="489"/>
      <c r="K48" s="489"/>
      <c r="L48" s="489"/>
      <c r="M48" s="489"/>
      <c r="N48" s="468"/>
      <c r="O48" s="468"/>
      <c r="P48" s="468"/>
      <c r="Q48" s="468"/>
      <c r="R48" s="468"/>
      <c r="S48" s="106" t="s">
        <v>83</v>
      </c>
      <c r="T48" s="469"/>
      <c r="U48" s="470"/>
      <c r="V48" s="471"/>
      <c r="W48" s="459"/>
      <c r="X48" s="459"/>
      <c r="Y48" s="460"/>
      <c r="Z48" s="460"/>
      <c r="AA48" s="460"/>
      <c r="AB48" s="461"/>
      <c r="AD48" s="2"/>
      <c r="AE48" s="2"/>
      <c r="AF48" s="2"/>
      <c r="AG48" s="2"/>
      <c r="AH48" s="2"/>
      <c r="AI48" s="2"/>
      <c r="AJ48" s="2"/>
      <c r="AK48" s="2"/>
      <c r="AL48" s="2"/>
    </row>
    <row r="49" spans="1:38" ht="78.75" customHeight="1">
      <c r="A49" s="490" t="s">
        <v>128</v>
      </c>
      <c r="B49" s="491"/>
      <c r="C49" s="492" t="s">
        <v>26</v>
      </c>
      <c r="D49" s="492"/>
      <c r="E49" s="492">
        <v>1</v>
      </c>
      <c r="F49" s="492"/>
      <c r="G49" s="493" t="s">
        <v>153</v>
      </c>
      <c r="H49" s="493"/>
      <c r="I49" s="493"/>
      <c r="J49" s="493"/>
      <c r="K49" s="493"/>
      <c r="L49" s="493"/>
      <c r="M49" s="493"/>
      <c r="N49" s="165" t="s">
        <v>154</v>
      </c>
      <c r="O49" s="107">
        <v>1</v>
      </c>
      <c r="P49" s="108">
        <v>35661</v>
      </c>
      <c r="Q49" s="108">
        <v>35780</v>
      </c>
      <c r="R49" s="109">
        <v>697.64615563501059</v>
      </c>
      <c r="S49" s="110" t="s">
        <v>33</v>
      </c>
      <c r="T49" s="464" t="s">
        <v>33</v>
      </c>
      <c r="U49" s="464"/>
      <c r="V49" s="464"/>
      <c r="W49" s="214" t="s">
        <v>155</v>
      </c>
      <c r="X49" s="465"/>
      <c r="Y49" s="466"/>
      <c r="Z49" s="466"/>
      <c r="AA49" s="466"/>
      <c r="AB49" s="467"/>
      <c r="AD49" s="2"/>
      <c r="AE49" s="2"/>
      <c r="AF49" s="2"/>
      <c r="AG49" s="2"/>
      <c r="AH49" s="2"/>
      <c r="AI49" s="2"/>
      <c r="AJ49" s="2"/>
      <c r="AK49" s="2"/>
      <c r="AL49" s="2"/>
    </row>
    <row r="50" spans="1:38" s="116" customFormat="1" ht="79.5" customHeight="1">
      <c r="A50" s="381" t="s">
        <v>128</v>
      </c>
      <c r="B50" s="382"/>
      <c r="C50" s="411" t="s">
        <v>26</v>
      </c>
      <c r="D50" s="411"/>
      <c r="E50" s="411">
        <v>2</v>
      </c>
      <c r="F50" s="411"/>
      <c r="G50" s="497" t="s">
        <v>156</v>
      </c>
      <c r="H50" s="497"/>
      <c r="I50" s="497"/>
      <c r="J50" s="497"/>
      <c r="K50" s="497"/>
      <c r="L50" s="497"/>
      <c r="M50" s="497"/>
      <c r="N50" s="165" t="s">
        <v>133</v>
      </c>
      <c r="O50" s="112">
        <v>0.7</v>
      </c>
      <c r="P50" s="108">
        <v>40168</v>
      </c>
      <c r="Q50" s="108">
        <v>40359</v>
      </c>
      <c r="R50" s="113">
        <v>1329.4837271080701</v>
      </c>
      <c r="S50" s="110" t="s">
        <v>33</v>
      </c>
      <c r="T50" s="412" t="s">
        <v>33</v>
      </c>
      <c r="U50" s="412"/>
      <c r="V50" s="412"/>
      <c r="W50" s="115" t="s">
        <v>157</v>
      </c>
      <c r="X50" s="498"/>
      <c r="Y50" s="499"/>
      <c r="Z50" s="499"/>
      <c r="AA50" s="499"/>
      <c r="AB50" s="500"/>
    </row>
    <row r="51" spans="1:38" ht="53.25" customHeight="1">
      <c r="A51" s="478" t="s">
        <v>130</v>
      </c>
      <c r="B51" s="479"/>
      <c r="C51" s="480" t="s">
        <v>35</v>
      </c>
      <c r="D51" s="480"/>
      <c r="E51" s="480">
        <v>3</v>
      </c>
      <c r="F51" s="480"/>
      <c r="G51" s="481" t="s">
        <v>158</v>
      </c>
      <c r="H51" s="481"/>
      <c r="I51" s="481"/>
      <c r="J51" s="481"/>
      <c r="K51" s="481"/>
      <c r="L51" s="481"/>
      <c r="M51" s="481"/>
      <c r="N51" s="183" t="s">
        <v>133</v>
      </c>
      <c r="O51" s="119">
        <v>0.3</v>
      </c>
      <c r="P51" s="120">
        <v>40168</v>
      </c>
      <c r="Q51" s="120">
        <v>40342</v>
      </c>
      <c r="R51" s="121">
        <v>574.24785671161203</v>
      </c>
      <c r="S51" s="122" t="s">
        <v>87</v>
      </c>
      <c r="T51" s="482" t="s">
        <v>33</v>
      </c>
      <c r="U51" s="482"/>
      <c r="V51" s="482"/>
      <c r="W51" s="123" t="s">
        <v>159</v>
      </c>
      <c r="X51" s="494" t="s">
        <v>212</v>
      </c>
      <c r="Y51" s="495"/>
      <c r="Z51" s="495"/>
      <c r="AA51" s="495"/>
      <c r="AB51" s="496"/>
      <c r="AD51" s="2"/>
      <c r="AE51" s="2"/>
      <c r="AF51" s="2"/>
      <c r="AG51" s="2"/>
      <c r="AH51" s="2"/>
      <c r="AI51" s="2"/>
      <c r="AJ51" s="2"/>
      <c r="AK51" s="2"/>
      <c r="AL51" s="2"/>
    </row>
  </sheetData>
  <mergeCells count="165">
    <mergeCell ref="W46:W48"/>
    <mergeCell ref="X46:AB48"/>
    <mergeCell ref="A49:B49"/>
    <mergeCell ref="C49:D49"/>
    <mergeCell ref="E49:F49"/>
    <mergeCell ref="G49:M49"/>
    <mergeCell ref="T49:V49"/>
    <mergeCell ref="X49:AB49"/>
    <mergeCell ref="A51:B51"/>
    <mergeCell ref="C51:D51"/>
    <mergeCell ref="E51:F51"/>
    <mergeCell ref="G51:M51"/>
    <mergeCell ref="T51:V51"/>
    <mergeCell ref="X51:AB51"/>
    <mergeCell ref="A50:B50"/>
    <mergeCell ref="C50:D50"/>
    <mergeCell ref="E50:F50"/>
    <mergeCell ref="G50:M50"/>
    <mergeCell ref="T50:V50"/>
    <mergeCell ref="X50:AB50"/>
    <mergeCell ref="T44:U44"/>
    <mergeCell ref="A46:B48"/>
    <mergeCell ref="C46:D48"/>
    <mergeCell ref="E46:F48"/>
    <mergeCell ref="G46:M48"/>
    <mergeCell ref="N46:N48"/>
    <mergeCell ref="O46:O48"/>
    <mergeCell ref="P46:P48"/>
    <mergeCell ref="Q46:Q48"/>
    <mergeCell ref="R46:R48"/>
    <mergeCell ref="S46:S47"/>
    <mergeCell ref="T46:V48"/>
    <mergeCell ref="A43:B43"/>
    <mergeCell ref="C43:D43"/>
    <mergeCell ref="E43:F43"/>
    <mergeCell ref="G43:M43"/>
    <mergeCell ref="V43:X43"/>
    <mergeCell ref="Z43:AB43"/>
    <mergeCell ref="A42:B42"/>
    <mergeCell ref="C42:D42"/>
    <mergeCell ref="E42:F42"/>
    <mergeCell ref="G42:M42"/>
    <mergeCell ref="V42:X42"/>
    <mergeCell ref="Z42:AB42"/>
    <mergeCell ref="Y38:Y40"/>
    <mergeCell ref="Z38:AB40"/>
    <mergeCell ref="A41:B41"/>
    <mergeCell ref="C41:D41"/>
    <mergeCell ref="E41:F41"/>
    <mergeCell ref="G41:M41"/>
    <mergeCell ref="V41:X41"/>
    <mergeCell ref="Z41:AB41"/>
    <mergeCell ref="P38:P40"/>
    <mergeCell ref="Q38:Q40"/>
    <mergeCell ref="R38:R40"/>
    <mergeCell ref="S38:S40"/>
    <mergeCell ref="T38:U39"/>
    <mergeCell ref="V38:X40"/>
    <mergeCell ref="A38:B40"/>
    <mergeCell ref="C38:D40"/>
    <mergeCell ref="E38:F40"/>
    <mergeCell ref="G38:M40"/>
    <mergeCell ref="N38:N40"/>
    <mergeCell ref="O38:O40"/>
    <mergeCell ref="V32:AA32"/>
    <mergeCell ref="A33:B33"/>
    <mergeCell ref="C33:D33"/>
    <mergeCell ref="E33:F33"/>
    <mergeCell ref="G33:K33"/>
    <mergeCell ref="V33:AA33"/>
    <mergeCell ref="T30:T33"/>
    <mergeCell ref="V30:AA30"/>
    <mergeCell ref="A31:B31"/>
    <mergeCell ref="C31:D31"/>
    <mergeCell ref="E31:F31"/>
    <mergeCell ref="G31:K31"/>
    <mergeCell ref="V31:AA31"/>
    <mergeCell ref="A32:B32"/>
    <mergeCell ref="C32:D32"/>
    <mergeCell ref="E32:F32"/>
    <mergeCell ref="A30:B30"/>
    <mergeCell ref="C30:D30"/>
    <mergeCell ref="E30:F30"/>
    <mergeCell ref="G30:K30"/>
    <mergeCell ref="R30:R33"/>
    <mergeCell ref="S30:S33"/>
    <mergeCell ref="G32:K32"/>
    <mergeCell ref="G25:K25"/>
    <mergeCell ref="R25:Y25"/>
    <mergeCell ref="A29:B29"/>
    <mergeCell ref="C29:D29"/>
    <mergeCell ref="E29:F29"/>
    <mergeCell ref="G29:K29"/>
    <mergeCell ref="V29:AA29"/>
    <mergeCell ref="R23:Y23"/>
    <mergeCell ref="A24:B24"/>
    <mergeCell ref="C24:D24"/>
    <mergeCell ref="E24:F24"/>
    <mergeCell ref="G24:K24"/>
    <mergeCell ref="R24:Y24"/>
    <mergeCell ref="A25:B25"/>
    <mergeCell ref="C25:D25"/>
    <mergeCell ref="E25:F25"/>
    <mergeCell ref="C20:D20"/>
    <mergeCell ref="E20:F20"/>
    <mergeCell ref="G20:H20"/>
    <mergeCell ref="L20:Q20"/>
    <mergeCell ref="A23:B23"/>
    <mergeCell ref="C23:D23"/>
    <mergeCell ref="E23:F23"/>
    <mergeCell ref="G23:K23"/>
    <mergeCell ref="C18:D18"/>
    <mergeCell ref="E18:F18"/>
    <mergeCell ref="G18:H18"/>
    <mergeCell ref="L18:Q18"/>
    <mergeCell ref="C19:D19"/>
    <mergeCell ref="E19:F19"/>
    <mergeCell ref="G19:H19"/>
    <mergeCell ref="L19:Q19"/>
    <mergeCell ref="L14:Q15"/>
    <mergeCell ref="C16:D16"/>
    <mergeCell ref="E16:F16"/>
    <mergeCell ref="L16:Q16"/>
    <mergeCell ref="C17:D17"/>
    <mergeCell ref="E17:F17"/>
    <mergeCell ref="G17:H17"/>
    <mergeCell ref="L17:Q17"/>
    <mergeCell ref="A14:A15"/>
    <mergeCell ref="B14:B15"/>
    <mergeCell ref="C14:F15"/>
    <mergeCell ref="G14:H15"/>
    <mergeCell ref="I14:J14"/>
    <mergeCell ref="K14:K15"/>
    <mergeCell ref="C9:D9"/>
    <mergeCell ref="E9:F9"/>
    <mergeCell ref="G9:H9"/>
    <mergeCell ref="I9:J9"/>
    <mergeCell ref="P9:U9"/>
    <mergeCell ref="C10:D10"/>
    <mergeCell ref="E10:F10"/>
    <mergeCell ref="G10:H10"/>
    <mergeCell ref="I10:J10"/>
    <mergeCell ref="P10:U10"/>
    <mergeCell ref="C7:D7"/>
    <mergeCell ref="E7:F7"/>
    <mergeCell ref="G7:H7"/>
    <mergeCell ref="I7:J7"/>
    <mergeCell ref="P7:U7"/>
    <mergeCell ref="C8:D8"/>
    <mergeCell ref="E8:F8"/>
    <mergeCell ref="G8:H8"/>
    <mergeCell ref="I8:J8"/>
    <mergeCell ref="P8:U8"/>
    <mergeCell ref="P4:U5"/>
    <mergeCell ref="I5:J5"/>
    <mergeCell ref="C6:D6"/>
    <mergeCell ref="E6:F6"/>
    <mergeCell ref="G6:M6"/>
    <mergeCell ref="P6:U6"/>
    <mergeCell ref="A4:A5"/>
    <mergeCell ref="B4:B5"/>
    <mergeCell ref="C4:F5"/>
    <mergeCell ref="G4:H5"/>
    <mergeCell ref="I4:N4"/>
    <mergeCell ref="O4:O5"/>
  </mergeCells>
  <conditionalFormatting sqref="P24:P25">
    <cfRule type="cellIs" dxfId="15" priority="7" stopIfTrue="1" operator="equal">
      <formula>"NO HABIL"</formula>
    </cfRule>
  </conditionalFormatting>
  <conditionalFormatting sqref="J16">
    <cfRule type="cellIs" dxfId="14" priority="6" stopIfTrue="1" operator="equal">
      <formula>"NO HABIL"</formula>
    </cfRule>
  </conditionalFormatting>
  <conditionalFormatting sqref="N6">
    <cfRule type="cellIs" dxfId="13" priority="5" stopIfTrue="1" operator="equal">
      <formula>"NO HABIL"</formula>
    </cfRule>
  </conditionalFormatting>
  <conditionalFormatting sqref="R30 R35">
    <cfRule type="cellIs" dxfId="12" priority="4" stopIfTrue="1" operator="equal">
      <formula>"NO HABIL"</formula>
    </cfRule>
  </conditionalFormatting>
  <conditionalFormatting sqref="S30">
    <cfRule type="cellIs" dxfId="11" priority="3" stopIfTrue="1" operator="equal">
      <formula>"NO HABIL"</formula>
    </cfRule>
  </conditionalFormatting>
  <conditionalFormatting sqref="T30">
    <cfRule type="cellIs" dxfId="10" priority="2" stopIfTrue="1" operator="equal">
      <formula>"NO HABIL"</formula>
    </cfRule>
  </conditionalFormatting>
  <conditionalFormatting sqref="U41:U43">
    <cfRule type="cellIs" dxfId="9" priority="1" stopIfTrue="1" operator="equal">
      <formula>"NO HABIL"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49"/>
  <sheetViews>
    <sheetView topLeftCell="A8" workbookViewId="0">
      <selection activeCell="A18" sqref="A18"/>
    </sheetView>
  </sheetViews>
  <sheetFormatPr baseColWidth="10" defaultColWidth="11.5703125" defaultRowHeight="12.75"/>
  <cols>
    <col min="1" max="1" width="13.5703125" style="2" customWidth="1"/>
    <col min="2" max="2" width="27.42578125" style="2" customWidth="1"/>
    <col min="3" max="3" width="6.85546875" style="2" customWidth="1"/>
    <col min="4" max="4" width="6.5703125" style="2" customWidth="1"/>
    <col min="5" max="5" width="6.28515625" style="2" customWidth="1"/>
    <col min="6" max="6" width="5.85546875" style="2" customWidth="1"/>
    <col min="7" max="7" width="6.140625" style="2" customWidth="1"/>
    <col min="8" max="8" width="6.7109375" style="2" customWidth="1"/>
    <col min="9" max="9" width="14.28515625" style="2" customWidth="1"/>
    <col min="10" max="10" width="15.140625" style="2" customWidth="1"/>
    <col min="11" max="11" width="14.7109375" style="2" customWidth="1"/>
    <col min="12" max="12" width="14.85546875" style="2" customWidth="1"/>
    <col min="13" max="13" width="19.28515625" style="2" customWidth="1"/>
    <col min="14" max="14" width="15" style="2" customWidth="1"/>
    <col min="15" max="17" width="15.42578125" style="2" customWidth="1"/>
    <col min="18" max="19" width="16.28515625" style="2" customWidth="1"/>
    <col min="20" max="20" width="17.28515625" style="2" customWidth="1"/>
    <col min="21" max="21" width="26.42578125" style="3" customWidth="1"/>
    <col min="22" max="22" width="18" style="3" customWidth="1"/>
    <col min="23" max="23" width="23.42578125" style="3" customWidth="1"/>
    <col min="24" max="24" width="13.140625" style="3" customWidth="1"/>
    <col min="25" max="25" width="16.7109375" style="3" customWidth="1"/>
    <col min="26" max="26" width="25" style="4" customWidth="1"/>
    <col min="27" max="27" width="17.140625" style="4" customWidth="1"/>
    <col min="28" max="28" width="16.7109375" style="4" customWidth="1"/>
    <col min="29" max="29" width="16.5703125" style="4" customWidth="1"/>
    <col min="30" max="30" width="22" style="4" bestFit="1" customWidth="1"/>
    <col min="31" max="31" width="18" style="4" customWidth="1"/>
    <col min="32" max="32" width="17" style="4" customWidth="1"/>
    <col min="33" max="33" width="16.42578125" style="4" customWidth="1"/>
    <col min="34" max="35" width="16.85546875" style="4" customWidth="1"/>
    <col min="36" max="36" width="15.85546875" style="4" customWidth="1"/>
    <col min="37" max="37" width="17.140625" style="4" customWidth="1"/>
    <col min="38" max="38" width="16.28515625" style="2" customWidth="1"/>
    <col min="39" max="39" width="16.7109375" style="2" customWidth="1"/>
    <col min="40" max="40" width="17.140625" style="2" customWidth="1"/>
    <col min="41" max="41" width="2.28515625" style="2" bestFit="1" customWidth="1"/>
    <col min="42" max="42" width="5" style="2" bestFit="1" customWidth="1"/>
    <col min="43" max="43" width="2.28515625" style="2" bestFit="1" customWidth="1"/>
    <col min="44" max="44" width="5" style="2" bestFit="1" customWidth="1"/>
    <col min="45" max="45" width="5.5703125" style="2" bestFit="1" customWidth="1"/>
    <col min="46" max="46" width="6.5703125" style="2" bestFit="1" customWidth="1"/>
    <col min="47" max="47" width="2.42578125" style="2" bestFit="1" customWidth="1"/>
    <col min="48" max="48" width="8.7109375" style="2" bestFit="1" customWidth="1"/>
    <col min="49" max="49" width="11.42578125" style="2" bestFit="1" customWidth="1"/>
    <col min="50" max="256" width="11.5703125" style="2"/>
    <col min="257" max="257" width="13.5703125" style="2" customWidth="1"/>
    <col min="258" max="258" width="27.42578125" style="2" customWidth="1"/>
    <col min="259" max="259" width="6.85546875" style="2" customWidth="1"/>
    <col min="260" max="260" width="6.5703125" style="2" customWidth="1"/>
    <col min="261" max="261" width="6.28515625" style="2" customWidth="1"/>
    <col min="262" max="262" width="5.85546875" style="2" customWidth="1"/>
    <col min="263" max="263" width="6.140625" style="2" customWidth="1"/>
    <col min="264" max="264" width="6.7109375" style="2" customWidth="1"/>
    <col min="265" max="265" width="14.28515625" style="2" customWidth="1"/>
    <col min="266" max="266" width="15.140625" style="2" customWidth="1"/>
    <col min="267" max="267" width="14.7109375" style="2" customWidth="1"/>
    <col min="268" max="268" width="14.85546875" style="2" customWidth="1"/>
    <col min="269" max="269" width="19.28515625" style="2" customWidth="1"/>
    <col min="270" max="270" width="15" style="2" customWidth="1"/>
    <col min="271" max="273" width="15.42578125" style="2" customWidth="1"/>
    <col min="274" max="275" width="16.28515625" style="2" customWidth="1"/>
    <col min="276" max="276" width="17.28515625" style="2" customWidth="1"/>
    <col min="277" max="277" width="26.42578125" style="2" customWidth="1"/>
    <col min="278" max="278" width="18" style="2" customWidth="1"/>
    <col min="279" max="279" width="23.42578125" style="2" customWidth="1"/>
    <col min="280" max="280" width="13.140625" style="2" customWidth="1"/>
    <col min="281" max="281" width="16.7109375" style="2" customWidth="1"/>
    <col min="282" max="282" width="25" style="2" customWidth="1"/>
    <col min="283" max="283" width="17.140625" style="2" customWidth="1"/>
    <col min="284" max="284" width="16.7109375" style="2" customWidth="1"/>
    <col min="285" max="285" width="16.5703125" style="2" customWidth="1"/>
    <col min="286" max="286" width="22" style="2" bestFit="1" customWidth="1"/>
    <col min="287" max="287" width="18" style="2" customWidth="1"/>
    <col min="288" max="288" width="17" style="2" customWidth="1"/>
    <col min="289" max="289" width="16.42578125" style="2" customWidth="1"/>
    <col min="290" max="291" width="16.85546875" style="2" customWidth="1"/>
    <col min="292" max="292" width="15.85546875" style="2" customWidth="1"/>
    <col min="293" max="293" width="17.140625" style="2" customWidth="1"/>
    <col min="294" max="294" width="16.28515625" style="2" customWidth="1"/>
    <col min="295" max="295" width="16.7109375" style="2" customWidth="1"/>
    <col min="296" max="296" width="17.140625" style="2" customWidth="1"/>
    <col min="297" max="297" width="2.28515625" style="2" bestFit="1" customWidth="1"/>
    <col min="298" max="298" width="5" style="2" bestFit="1" customWidth="1"/>
    <col min="299" max="299" width="2.28515625" style="2" bestFit="1" customWidth="1"/>
    <col min="300" max="300" width="5" style="2" bestFit="1" customWidth="1"/>
    <col min="301" max="301" width="5.5703125" style="2" bestFit="1" customWidth="1"/>
    <col min="302" max="302" width="6.5703125" style="2" bestFit="1" customWidth="1"/>
    <col min="303" max="303" width="2.42578125" style="2" bestFit="1" customWidth="1"/>
    <col min="304" max="304" width="8.7109375" style="2" bestFit="1" customWidth="1"/>
    <col min="305" max="305" width="11.42578125" style="2" bestFit="1" customWidth="1"/>
    <col min="306" max="512" width="11.5703125" style="2"/>
    <col min="513" max="513" width="13.5703125" style="2" customWidth="1"/>
    <col min="514" max="514" width="27.42578125" style="2" customWidth="1"/>
    <col min="515" max="515" width="6.85546875" style="2" customWidth="1"/>
    <col min="516" max="516" width="6.5703125" style="2" customWidth="1"/>
    <col min="517" max="517" width="6.28515625" style="2" customWidth="1"/>
    <col min="518" max="518" width="5.85546875" style="2" customWidth="1"/>
    <col min="519" max="519" width="6.140625" style="2" customWidth="1"/>
    <col min="520" max="520" width="6.7109375" style="2" customWidth="1"/>
    <col min="521" max="521" width="14.28515625" style="2" customWidth="1"/>
    <col min="522" max="522" width="15.140625" style="2" customWidth="1"/>
    <col min="523" max="523" width="14.7109375" style="2" customWidth="1"/>
    <col min="524" max="524" width="14.85546875" style="2" customWidth="1"/>
    <col min="525" max="525" width="19.28515625" style="2" customWidth="1"/>
    <col min="526" max="526" width="15" style="2" customWidth="1"/>
    <col min="527" max="529" width="15.42578125" style="2" customWidth="1"/>
    <col min="530" max="531" width="16.28515625" style="2" customWidth="1"/>
    <col min="532" max="532" width="17.28515625" style="2" customWidth="1"/>
    <col min="533" max="533" width="26.42578125" style="2" customWidth="1"/>
    <col min="534" max="534" width="18" style="2" customWidth="1"/>
    <col min="535" max="535" width="23.42578125" style="2" customWidth="1"/>
    <col min="536" max="536" width="13.140625" style="2" customWidth="1"/>
    <col min="537" max="537" width="16.7109375" style="2" customWidth="1"/>
    <col min="538" max="538" width="25" style="2" customWidth="1"/>
    <col min="539" max="539" width="17.140625" style="2" customWidth="1"/>
    <col min="540" max="540" width="16.7109375" style="2" customWidth="1"/>
    <col min="541" max="541" width="16.5703125" style="2" customWidth="1"/>
    <col min="542" max="542" width="22" style="2" bestFit="1" customWidth="1"/>
    <col min="543" max="543" width="18" style="2" customWidth="1"/>
    <col min="544" max="544" width="17" style="2" customWidth="1"/>
    <col min="545" max="545" width="16.42578125" style="2" customWidth="1"/>
    <col min="546" max="547" width="16.85546875" style="2" customWidth="1"/>
    <col min="548" max="548" width="15.85546875" style="2" customWidth="1"/>
    <col min="549" max="549" width="17.140625" style="2" customWidth="1"/>
    <col min="550" max="550" width="16.28515625" style="2" customWidth="1"/>
    <col min="551" max="551" width="16.7109375" style="2" customWidth="1"/>
    <col min="552" max="552" width="17.140625" style="2" customWidth="1"/>
    <col min="553" max="553" width="2.28515625" style="2" bestFit="1" customWidth="1"/>
    <col min="554" max="554" width="5" style="2" bestFit="1" customWidth="1"/>
    <col min="555" max="555" width="2.28515625" style="2" bestFit="1" customWidth="1"/>
    <col min="556" max="556" width="5" style="2" bestFit="1" customWidth="1"/>
    <col min="557" max="557" width="5.5703125" style="2" bestFit="1" customWidth="1"/>
    <col min="558" max="558" width="6.5703125" style="2" bestFit="1" customWidth="1"/>
    <col min="559" max="559" width="2.42578125" style="2" bestFit="1" customWidth="1"/>
    <col min="560" max="560" width="8.7109375" style="2" bestFit="1" customWidth="1"/>
    <col min="561" max="561" width="11.42578125" style="2" bestFit="1" customWidth="1"/>
    <col min="562" max="768" width="11.5703125" style="2"/>
    <col min="769" max="769" width="13.5703125" style="2" customWidth="1"/>
    <col min="770" max="770" width="27.42578125" style="2" customWidth="1"/>
    <col min="771" max="771" width="6.85546875" style="2" customWidth="1"/>
    <col min="772" max="772" width="6.5703125" style="2" customWidth="1"/>
    <col min="773" max="773" width="6.28515625" style="2" customWidth="1"/>
    <col min="774" max="774" width="5.85546875" style="2" customWidth="1"/>
    <col min="775" max="775" width="6.140625" style="2" customWidth="1"/>
    <col min="776" max="776" width="6.7109375" style="2" customWidth="1"/>
    <col min="777" max="777" width="14.28515625" style="2" customWidth="1"/>
    <col min="778" max="778" width="15.140625" style="2" customWidth="1"/>
    <col min="779" max="779" width="14.7109375" style="2" customWidth="1"/>
    <col min="780" max="780" width="14.85546875" style="2" customWidth="1"/>
    <col min="781" max="781" width="19.28515625" style="2" customWidth="1"/>
    <col min="782" max="782" width="15" style="2" customWidth="1"/>
    <col min="783" max="785" width="15.42578125" style="2" customWidth="1"/>
    <col min="786" max="787" width="16.28515625" style="2" customWidth="1"/>
    <col min="788" max="788" width="17.28515625" style="2" customWidth="1"/>
    <col min="789" max="789" width="26.42578125" style="2" customWidth="1"/>
    <col min="790" max="790" width="18" style="2" customWidth="1"/>
    <col min="791" max="791" width="23.42578125" style="2" customWidth="1"/>
    <col min="792" max="792" width="13.140625" style="2" customWidth="1"/>
    <col min="793" max="793" width="16.7109375" style="2" customWidth="1"/>
    <col min="794" max="794" width="25" style="2" customWidth="1"/>
    <col min="795" max="795" width="17.140625" style="2" customWidth="1"/>
    <col min="796" max="796" width="16.7109375" style="2" customWidth="1"/>
    <col min="797" max="797" width="16.5703125" style="2" customWidth="1"/>
    <col min="798" max="798" width="22" style="2" bestFit="1" customWidth="1"/>
    <col min="799" max="799" width="18" style="2" customWidth="1"/>
    <col min="800" max="800" width="17" style="2" customWidth="1"/>
    <col min="801" max="801" width="16.42578125" style="2" customWidth="1"/>
    <col min="802" max="803" width="16.85546875" style="2" customWidth="1"/>
    <col min="804" max="804" width="15.85546875" style="2" customWidth="1"/>
    <col min="805" max="805" width="17.140625" style="2" customWidth="1"/>
    <col min="806" max="806" width="16.28515625" style="2" customWidth="1"/>
    <col min="807" max="807" width="16.7109375" style="2" customWidth="1"/>
    <col min="808" max="808" width="17.140625" style="2" customWidth="1"/>
    <col min="809" max="809" width="2.28515625" style="2" bestFit="1" customWidth="1"/>
    <col min="810" max="810" width="5" style="2" bestFit="1" customWidth="1"/>
    <col min="811" max="811" width="2.28515625" style="2" bestFit="1" customWidth="1"/>
    <col min="812" max="812" width="5" style="2" bestFit="1" customWidth="1"/>
    <col min="813" max="813" width="5.5703125" style="2" bestFit="1" customWidth="1"/>
    <col min="814" max="814" width="6.5703125" style="2" bestFit="1" customWidth="1"/>
    <col min="815" max="815" width="2.42578125" style="2" bestFit="1" customWidth="1"/>
    <col min="816" max="816" width="8.7109375" style="2" bestFit="1" customWidth="1"/>
    <col min="817" max="817" width="11.42578125" style="2" bestFit="1" customWidth="1"/>
    <col min="818" max="1024" width="11.5703125" style="2"/>
    <col min="1025" max="1025" width="13.5703125" style="2" customWidth="1"/>
    <col min="1026" max="1026" width="27.42578125" style="2" customWidth="1"/>
    <col min="1027" max="1027" width="6.85546875" style="2" customWidth="1"/>
    <col min="1028" max="1028" width="6.5703125" style="2" customWidth="1"/>
    <col min="1029" max="1029" width="6.28515625" style="2" customWidth="1"/>
    <col min="1030" max="1030" width="5.85546875" style="2" customWidth="1"/>
    <col min="1031" max="1031" width="6.140625" style="2" customWidth="1"/>
    <col min="1032" max="1032" width="6.7109375" style="2" customWidth="1"/>
    <col min="1033" max="1033" width="14.28515625" style="2" customWidth="1"/>
    <col min="1034" max="1034" width="15.140625" style="2" customWidth="1"/>
    <col min="1035" max="1035" width="14.7109375" style="2" customWidth="1"/>
    <col min="1036" max="1036" width="14.85546875" style="2" customWidth="1"/>
    <col min="1037" max="1037" width="19.28515625" style="2" customWidth="1"/>
    <col min="1038" max="1038" width="15" style="2" customWidth="1"/>
    <col min="1039" max="1041" width="15.42578125" style="2" customWidth="1"/>
    <col min="1042" max="1043" width="16.28515625" style="2" customWidth="1"/>
    <col min="1044" max="1044" width="17.28515625" style="2" customWidth="1"/>
    <col min="1045" max="1045" width="26.42578125" style="2" customWidth="1"/>
    <col min="1046" max="1046" width="18" style="2" customWidth="1"/>
    <col min="1047" max="1047" width="23.42578125" style="2" customWidth="1"/>
    <col min="1048" max="1048" width="13.140625" style="2" customWidth="1"/>
    <col min="1049" max="1049" width="16.7109375" style="2" customWidth="1"/>
    <col min="1050" max="1050" width="25" style="2" customWidth="1"/>
    <col min="1051" max="1051" width="17.140625" style="2" customWidth="1"/>
    <col min="1052" max="1052" width="16.7109375" style="2" customWidth="1"/>
    <col min="1053" max="1053" width="16.5703125" style="2" customWidth="1"/>
    <col min="1054" max="1054" width="22" style="2" bestFit="1" customWidth="1"/>
    <col min="1055" max="1055" width="18" style="2" customWidth="1"/>
    <col min="1056" max="1056" width="17" style="2" customWidth="1"/>
    <col min="1057" max="1057" width="16.42578125" style="2" customWidth="1"/>
    <col min="1058" max="1059" width="16.85546875" style="2" customWidth="1"/>
    <col min="1060" max="1060" width="15.85546875" style="2" customWidth="1"/>
    <col min="1061" max="1061" width="17.140625" style="2" customWidth="1"/>
    <col min="1062" max="1062" width="16.28515625" style="2" customWidth="1"/>
    <col min="1063" max="1063" width="16.7109375" style="2" customWidth="1"/>
    <col min="1064" max="1064" width="17.140625" style="2" customWidth="1"/>
    <col min="1065" max="1065" width="2.28515625" style="2" bestFit="1" customWidth="1"/>
    <col min="1066" max="1066" width="5" style="2" bestFit="1" customWidth="1"/>
    <col min="1067" max="1067" width="2.28515625" style="2" bestFit="1" customWidth="1"/>
    <col min="1068" max="1068" width="5" style="2" bestFit="1" customWidth="1"/>
    <col min="1069" max="1069" width="5.5703125" style="2" bestFit="1" customWidth="1"/>
    <col min="1070" max="1070" width="6.5703125" style="2" bestFit="1" customWidth="1"/>
    <col min="1071" max="1071" width="2.42578125" style="2" bestFit="1" customWidth="1"/>
    <col min="1072" max="1072" width="8.7109375" style="2" bestFit="1" customWidth="1"/>
    <col min="1073" max="1073" width="11.42578125" style="2" bestFit="1" customWidth="1"/>
    <col min="1074" max="1280" width="11.5703125" style="2"/>
    <col min="1281" max="1281" width="13.5703125" style="2" customWidth="1"/>
    <col min="1282" max="1282" width="27.42578125" style="2" customWidth="1"/>
    <col min="1283" max="1283" width="6.85546875" style="2" customWidth="1"/>
    <col min="1284" max="1284" width="6.5703125" style="2" customWidth="1"/>
    <col min="1285" max="1285" width="6.28515625" style="2" customWidth="1"/>
    <col min="1286" max="1286" width="5.85546875" style="2" customWidth="1"/>
    <col min="1287" max="1287" width="6.140625" style="2" customWidth="1"/>
    <col min="1288" max="1288" width="6.7109375" style="2" customWidth="1"/>
    <col min="1289" max="1289" width="14.28515625" style="2" customWidth="1"/>
    <col min="1290" max="1290" width="15.140625" style="2" customWidth="1"/>
    <col min="1291" max="1291" width="14.7109375" style="2" customWidth="1"/>
    <col min="1292" max="1292" width="14.85546875" style="2" customWidth="1"/>
    <col min="1293" max="1293" width="19.28515625" style="2" customWidth="1"/>
    <col min="1294" max="1294" width="15" style="2" customWidth="1"/>
    <col min="1295" max="1297" width="15.42578125" style="2" customWidth="1"/>
    <col min="1298" max="1299" width="16.28515625" style="2" customWidth="1"/>
    <col min="1300" max="1300" width="17.28515625" style="2" customWidth="1"/>
    <col min="1301" max="1301" width="26.42578125" style="2" customWidth="1"/>
    <col min="1302" max="1302" width="18" style="2" customWidth="1"/>
    <col min="1303" max="1303" width="23.42578125" style="2" customWidth="1"/>
    <col min="1304" max="1304" width="13.140625" style="2" customWidth="1"/>
    <col min="1305" max="1305" width="16.7109375" style="2" customWidth="1"/>
    <col min="1306" max="1306" width="25" style="2" customWidth="1"/>
    <col min="1307" max="1307" width="17.140625" style="2" customWidth="1"/>
    <col min="1308" max="1308" width="16.7109375" style="2" customWidth="1"/>
    <col min="1309" max="1309" width="16.5703125" style="2" customWidth="1"/>
    <col min="1310" max="1310" width="22" style="2" bestFit="1" customWidth="1"/>
    <col min="1311" max="1311" width="18" style="2" customWidth="1"/>
    <col min="1312" max="1312" width="17" style="2" customWidth="1"/>
    <col min="1313" max="1313" width="16.42578125" style="2" customWidth="1"/>
    <col min="1314" max="1315" width="16.85546875" style="2" customWidth="1"/>
    <col min="1316" max="1316" width="15.85546875" style="2" customWidth="1"/>
    <col min="1317" max="1317" width="17.140625" style="2" customWidth="1"/>
    <col min="1318" max="1318" width="16.28515625" style="2" customWidth="1"/>
    <col min="1319" max="1319" width="16.7109375" style="2" customWidth="1"/>
    <col min="1320" max="1320" width="17.140625" style="2" customWidth="1"/>
    <col min="1321" max="1321" width="2.28515625" style="2" bestFit="1" customWidth="1"/>
    <col min="1322" max="1322" width="5" style="2" bestFit="1" customWidth="1"/>
    <col min="1323" max="1323" width="2.28515625" style="2" bestFit="1" customWidth="1"/>
    <col min="1324" max="1324" width="5" style="2" bestFit="1" customWidth="1"/>
    <col min="1325" max="1325" width="5.5703125" style="2" bestFit="1" customWidth="1"/>
    <col min="1326" max="1326" width="6.5703125" style="2" bestFit="1" customWidth="1"/>
    <col min="1327" max="1327" width="2.42578125" style="2" bestFit="1" customWidth="1"/>
    <col min="1328" max="1328" width="8.7109375" style="2" bestFit="1" customWidth="1"/>
    <col min="1329" max="1329" width="11.42578125" style="2" bestFit="1" customWidth="1"/>
    <col min="1330" max="1536" width="11.5703125" style="2"/>
    <col min="1537" max="1537" width="13.5703125" style="2" customWidth="1"/>
    <col min="1538" max="1538" width="27.42578125" style="2" customWidth="1"/>
    <col min="1539" max="1539" width="6.85546875" style="2" customWidth="1"/>
    <col min="1540" max="1540" width="6.5703125" style="2" customWidth="1"/>
    <col min="1541" max="1541" width="6.28515625" style="2" customWidth="1"/>
    <col min="1542" max="1542" width="5.85546875" style="2" customWidth="1"/>
    <col min="1543" max="1543" width="6.140625" style="2" customWidth="1"/>
    <col min="1544" max="1544" width="6.7109375" style="2" customWidth="1"/>
    <col min="1545" max="1545" width="14.28515625" style="2" customWidth="1"/>
    <col min="1546" max="1546" width="15.140625" style="2" customWidth="1"/>
    <col min="1547" max="1547" width="14.7109375" style="2" customWidth="1"/>
    <col min="1548" max="1548" width="14.85546875" style="2" customWidth="1"/>
    <col min="1549" max="1549" width="19.28515625" style="2" customWidth="1"/>
    <col min="1550" max="1550" width="15" style="2" customWidth="1"/>
    <col min="1551" max="1553" width="15.42578125" style="2" customWidth="1"/>
    <col min="1554" max="1555" width="16.28515625" style="2" customWidth="1"/>
    <col min="1556" max="1556" width="17.28515625" style="2" customWidth="1"/>
    <col min="1557" max="1557" width="26.42578125" style="2" customWidth="1"/>
    <col min="1558" max="1558" width="18" style="2" customWidth="1"/>
    <col min="1559" max="1559" width="23.42578125" style="2" customWidth="1"/>
    <col min="1560" max="1560" width="13.140625" style="2" customWidth="1"/>
    <col min="1561" max="1561" width="16.7109375" style="2" customWidth="1"/>
    <col min="1562" max="1562" width="25" style="2" customWidth="1"/>
    <col min="1563" max="1563" width="17.140625" style="2" customWidth="1"/>
    <col min="1564" max="1564" width="16.7109375" style="2" customWidth="1"/>
    <col min="1565" max="1565" width="16.5703125" style="2" customWidth="1"/>
    <col min="1566" max="1566" width="22" style="2" bestFit="1" customWidth="1"/>
    <col min="1567" max="1567" width="18" style="2" customWidth="1"/>
    <col min="1568" max="1568" width="17" style="2" customWidth="1"/>
    <col min="1569" max="1569" width="16.42578125" style="2" customWidth="1"/>
    <col min="1570" max="1571" width="16.85546875" style="2" customWidth="1"/>
    <col min="1572" max="1572" width="15.85546875" style="2" customWidth="1"/>
    <col min="1573" max="1573" width="17.140625" style="2" customWidth="1"/>
    <col min="1574" max="1574" width="16.28515625" style="2" customWidth="1"/>
    <col min="1575" max="1575" width="16.7109375" style="2" customWidth="1"/>
    <col min="1576" max="1576" width="17.140625" style="2" customWidth="1"/>
    <col min="1577" max="1577" width="2.28515625" style="2" bestFit="1" customWidth="1"/>
    <col min="1578" max="1578" width="5" style="2" bestFit="1" customWidth="1"/>
    <col min="1579" max="1579" width="2.28515625" style="2" bestFit="1" customWidth="1"/>
    <col min="1580" max="1580" width="5" style="2" bestFit="1" customWidth="1"/>
    <col min="1581" max="1581" width="5.5703125" style="2" bestFit="1" customWidth="1"/>
    <col min="1582" max="1582" width="6.5703125" style="2" bestFit="1" customWidth="1"/>
    <col min="1583" max="1583" width="2.42578125" style="2" bestFit="1" customWidth="1"/>
    <col min="1584" max="1584" width="8.7109375" style="2" bestFit="1" customWidth="1"/>
    <col min="1585" max="1585" width="11.42578125" style="2" bestFit="1" customWidth="1"/>
    <col min="1586" max="1792" width="11.5703125" style="2"/>
    <col min="1793" max="1793" width="13.5703125" style="2" customWidth="1"/>
    <col min="1794" max="1794" width="27.42578125" style="2" customWidth="1"/>
    <col min="1795" max="1795" width="6.85546875" style="2" customWidth="1"/>
    <col min="1796" max="1796" width="6.5703125" style="2" customWidth="1"/>
    <col min="1797" max="1797" width="6.28515625" style="2" customWidth="1"/>
    <col min="1798" max="1798" width="5.85546875" style="2" customWidth="1"/>
    <col min="1799" max="1799" width="6.140625" style="2" customWidth="1"/>
    <col min="1800" max="1800" width="6.7109375" style="2" customWidth="1"/>
    <col min="1801" max="1801" width="14.28515625" style="2" customWidth="1"/>
    <col min="1802" max="1802" width="15.140625" style="2" customWidth="1"/>
    <col min="1803" max="1803" width="14.7109375" style="2" customWidth="1"/>
    <col min="1804" max="1804" width="14.85546875" style="2" customWidth="1"/>
    <col min="1805" max="1805" width="19.28515625" style="2" customWidth="1"/>
    <col min="1806" max="1806" width="15" style="2" customWidth="1"/>
    <col min="1807" max="1809" width="15.42578125" style="2" customWidth="1"/>
    <col min="1810" max="1811" width="16.28515625" style="2" customWidth="1"/>
    <col min="1812" max="1812" width="17.28515625" style="2" customWidth="1"/>
    <col min="1813" max="1813" width="26.42578125" style="2" customWidth="1"/>
    <col min="1814" max="1814" width="18" style="2" customWidth="1"/>
    <col min="1815" max="1815" width="23.42578125" style="2" customWidth="1"/>
    <col min="1816" max="1816" width="13.140625" style="2" customWidth="1"/>
    <col min="1817" max="1817" width="16.7109375" style="2" customWidth="1"/>
    <col min="1818" max="1818" width="25" style="2" customWidth="1"/>
    <col min="1819" max="1819" width="17.140625" style="2" customWidth="1"/>
    <col min="1820" max="1820" width="16.7109375" style="2" customWidth="1"/>
    <col min="1821" max="1821" width="16.5703125" style="2" customWidth="1"/>
    <col min="1822" max="1822" width="22" style="2" bestFit="1" customWidth="1"/>
    <col min="1823" max="1823" width="18" style="2" customWidth="1"/>
    <col min="1824" max="1824" width="17" style="2" customWidth="1"/>
    <col min="1825" max="1825" width="16.42578125" style="2" customWidth="1"/>
    <col min="1826" max="1827" width="16.85546875" style="2" customWidth="1"/>
    <col min="1828" max="1828" width="15.85546875" style="2" customWidth="1"/>
    <col min="1829" max="1829" width="17.140625" style="2" customWidth="1"/>
    <col min="1830" max="1830" width="16.28515625" style="2" customWidth="1"/>
    <col min="1831" max="1831" width="16.7109375" style="2" customWidth="1"/>
    <col min="1832" max="1832" width="17.140625" style="2" customWidth="1"/>
    <col min="1833" max="1833" width="2.28515625" style="2" bestFit="1" customWidth="1"/>
    <col min="1834" max="1834" width="5" style="2" bestFit="1" customWidth="1"/>
    <col min="1835" max="1835" width="2.28515625" style="2" bestFit="1" customWidth="1"/>
    <col min="1836" max="1836" width="5" style="2" bestFit="1" customWidth="1"/>
    <col min="1837" max="1837" width="5.5703125" style="2" bestFit="1" customWidth="1"/>
    <col min="1838" max="1838" width="6.5703125" style="2" bestFit="1" customWidth="1"/>
    <col min="1839" max="1839" width="2.42578125" style="2" bestFit="1" customWidth="1"/>
    <col min="1840" max="1840" width="8.7109375" style="2" bestFit="1" customWidth="1"/>
    <col min="1841" max="1841" width="11.42578125" style="2" bestFit="1" customWidth="1"/>
    <col min="1842" max="2048" width="11.5703125" style="2"/>
    <col min="2049" max="2049" width="13.5703125" style="2" customWidth="1"/>
    <col min="2050" max="2050" width="27.42578125" style="2" customWidth="1"/>
    <col min="2051" max="2051" width="6.85546875" style="2" customWidth="1"/>
    <col min="2052" max="2052" width="6.5703125" style="2" customWidth="1"/>
    <col min="2053" max="2053" width="6.28515625" style="2" customWidth="1"/>
    <col min="2054" max="2054" width="5.85546875" style="2" customWidth="1"/>
    <col min="2055" max="2055" width="6.140625" style="2" customWidth="1"/>
    <col min="2056" max="2056" width="6.7109375" style="2" customWidth="1"/>
    <col min="2057" max="2057" width="14.28515625" style="2" customWidth="1"/>
    <col min="2058" max="2058" width="15.140625" style="2" customWidth="1"/>
    <col min="2059" max="2059" width="14.7109375" style="2" customWidth="1"/>
    <col min="2060" max="2060" width="14.85546875" style="2" customWidth="1"/>
    <col min="2061" max="2061" width="19.28515625" style="2" customWidth="1"/>
    <col min="2062" max="2062" width="15" style="2" customWidth="1"/>
    <col min="2063" max="2065" width="15.42578125" style="2" customWidth="1"/>
    <col min="2066" max="2067" width="16.28515625" style="2" customWidth="1"/>
    <col min="2068" max="2068" width="17.28515625" style="2" customWidth="1"/>
    <col min="2069" max="2069" width="26.42578125" style="2" customWidth="1"/>
    <col min="2070" max="2070" width="18" style="2" customWidth="1"/>
    <col min="2071" max="2071" width="23.42578125" style="2" customWidth="1"/>
    <col min="2072" max="2072" width="13.140625" style="2" customWidth="1"/>
    <col min="2073" max="2073" width="16.7109375" style="2" customWidth="1"/>
    <col min="2074" max="2074" width="25" style="2" customWidth="1"/>
    <col min="2075" max="2075" width="17.140625" style="2" customWidth="1"/>
    <col min="2076" max="2076" width="16.7109375" style="2" customWidth="1"/>
    <col min="2077" max="2077" width="16.5703125" style="2" customWidth="1"/>
    <col min="2078" max="2078" width="22" style="2" bestFit="1" customWidth="1"/>
    <col min="2079" max="2079" width="18" style="2" customWidth="1"/>
    <col min="2080" max="2080" width="17" style="2" customWidth="1"/>
    <col min="2081" max="2081" width="16.42578125" style="2" customWidth="1"/>
    <col min="2082" max="2083" width="16.85546875" style="2" customWidth="1"/>
    <col min="2084" max="2084" width="15.85546875" style="2" customWidth="1"/>
    <col min="2085" max="2085" width="17.140625" style="2" customWidth="1"/>
    <col min="2086" max="2086" width="16.28515625" style="2" customWidth="1"/>
    <col min="2087" max="2087" width="16.7109375" style="2" customWidth="1"/>
    <col min="2088" max="2088" width="17.140625" style="2" customWidth="1"/>
    <col min="2089" max="2089" width="2.28515625" style="2" bestFit="1" customWidth="1"/>
    <col min="2090" max="2090" width="5" style="2" bestFit="1" customWidth="1"/>
    <col min="2091" max="2091" width="2.28515625" style="2" bestFit="1" customWidth="1"/>
    <col min="2092" max="2092" width="5" style="2" bestFit="1" customWidth="1"/>
    <col min="2093" max="2093" width="5.5703125" style="2" bestFit="1" customWidth="1"/>
    <col min="2094" max="2094" width="6.5703125" style="2" bestFit="1" customWidth="1"/>
    <col min="2095" max="2095" width="2.42578125" style="2" bestFit="1" customWidth="1"/>
    <col min="2096" max="2096" width="8.7109375" style="2" bestFit="1" customWidth="1"/>
    <col min="2097" max="2097" width="11.42578125" style="2" bestFit="1" customWidth="1"/>
    <col min="2098" max="2304" width="11.5703125" style="2"/>
    <col min="2305" max="2305" width="13.5703125" style="2" customWidth="1"/>
    <col min="2306" max="2306" width="27.42578125" style="2" customWidth="1"/>
    <col min="2307" max="2307" width="6.85546875" style="2" customWidth="1"/>
    <col min="2308" max="2308" width="6.5703125" style="2" customWidth="1"/>
    <col min="2309" max="2309" width="6.28515625" style="2" customWidth="1"/>
    <col min="2310" max="2310" width="5.85546875" style="2" customWidth="1"/>
    <col min="2311" max="2311" width="6.140625" style="2" customWidth="1"/>
    <col min="2312" max="2312" width="6.7109375" style="2" customWidth="1"/>
    <col min="2313" max="2313" width="14.28515625" style="2" customWidth="1"/>
    <col min="2314" max="2314" width="15.140625" style="2" customWidth="1"/>
    <col min="2315" max="2315" width="14.7109375" style="2" customWidth="1"/>
    <col min="2316" max="2316" width="14.85546875" style="2" customWidth="1"/>
    <col min="2317" max="2317" width="19.28515625" style="2" customWidth="1"/>
    <col min="2318" max="2318" width="15" style="2" customWidth="1"/>
    <col min="2319" max="2321" width="15.42578125" style="2" customWidth="1"/>
    <col min="2322" max="2323" width="16.28515625" style="2" customWidth="1"/>
    <col min="2324" max="2324" width="17.28515625" style="2" customWidth="1"/>
    <col min="2325" max="2325" width="26.42578125" style="2" customWidth="1"/>
    <col min="2326" max="2326" width="18" style="2" customWidth="1"/>
    <col min="2327" max="2327" width="23.42578125" style="2" customWidth="1"/>
    <col min="2328" max="2328" width="13.140625" style="2" customWidth="1"/>
    <col min="2329" max="2329" width="16.7109375" style="2" customWidth="1"/>
    <col min="2330" max="2330" width="25" style="2" customWidth="1"/>
    <col min="2331" max="2331" width="17.140625" style="2" customWidth="1"/>
    <col min="2332" max="2332" width="16.7109375" style="2" customWidth="1"/>
    <col min="2333" max="2333" width="16.5703125" style="2" customWidth="1"/>
    <col min="2334" max="2334" width="22" style="2" bestFit="1" customWidth="1"/>
    <col min="2335" max="2335" width="18" style="2" customWidth="1"/>
    <col min="2336" max="2336" width="17" style="2" customWidth="1"/>
    <col min="2337" max="2337" width="16.42578125" style="2" customWidth="1"/>
    <col min="2338" max="2339" width="16.85546875" style="2" customWidth="1"/>
    <col min="2340" max="2340" width="15.85546875" style="2" customWidth="1"/>
    <col min="2341" max="2341" width="17.140625" style="2" customWidth="1"/>
    <col min="2342" max="2342" width="16.28515625" style="2" customWidth="1"/>
    <col min="2343" max="2343" width="16.7109375" style="2" customWidth="1"/>
    <col min="2344" max="2344" width="17.140625" style="2" customWidth="1"/>
    <col min="2345" max="2345" width="2.28515625" style="2" bestFit="1" customWidth="1"/>
    <col min="2346" max="2346" width="5" style="2" bestFit="1" customWidth="1"/>
    <col min="2347" max="2347" width="2.28515625" style="2" bestFit="1" customWidth="1"/>
    <col min="2348" max="2348" width="5" style="2" bestFit="1" customWidth="1"/>
    <col min="2349" max="2349" width="5.5703125" style="2" bestFit="1" customWidth="1"/>
    <col min="2350" max="2350" width="6.5703125" style="2" bestFit="1" customWidth="1"/>
    <col min="2351" max="2351" width="2.42578125" style="2" bestFit="1" customWidth="1"/>
    <col min="2352" max="2352" width="8.7109375" style="2" bestFit="1" customWidth="1"/>
    <col min="2353" max="2353" width="11.42578125" style="2" bestFit="1" customWidth="1"/>
    <col min="2354" max="2560" width="11.5703125" style="2"/>
    <col min="2561" max="2561" width="13.5703125" style="2" customWidth="1"/>
    <col min="2562" max="2562" width="27.42578125" style="2" customWidth="1"/>
    <col min="2563" max="2563" width="6.85546875" style="2" customWidth="1"/>
    <col min="2564" max="2564" width="6.5703125" style="2" customWidth="1"/>
    <col min="2565" max="2565" width="6.28515625" style="2" customWidth="1"/>
    <col min="2566" max="2566" width="5.85546875" style="2" customWidth="1"/>
    <col min="2567" max="2567" width="6.140625" style="2" customWidth="1"/>
    <col min="2568" max="2568" width="6.7109375" style="2" customWidth="1"/>
    <col min="2569" max="2569" width="14.28515625" style="2" customWidth="1"/>
    <col min="2570" max="2570" width="15.140625" style="2" customWidth="1"/>
    <col min="2571" max="2571" width="14.7109375" style="2" customWidth="1"/>
    <col min="2572" max="2572" width="14.85546875" style="2" customWidth="1"/>
    <col min="2573" max="2573" width="19.28515625" style="2" customWidth="1"/>
    <col min="2574" max="2574" width="15" style="2" customWidth="1"/>
    <col min="2575" max="2577" width="15.42578125" style="2" customWidth="1"/>
    <col min="2578" max="2579" width="16.28515625" style="2" customWidth="1"/>
    <col min="2580" max="2580" width="17.28515625" style="2" customWidth="1"/>
    <col min="2581" max="2581" width="26.42578125" style="2" customWidth="1"/>
    <col min="2582" max="2582" width="18" style="2" customWidth="1"/>
    <col min="2583" max="2583" width="23.42578125" style="2" customWidth="1"/>
    <col min="2584" max="2584" width="13.140625" style="2" customWidth="1"/>
    <col min="2585" max="2585" width="16.7109375" style="2" customWidth="1"/>
    <col min="2586" max="2586" width="25" style="2" customWidth="1"/>
    <col min="2587" max="2587" width="17.140625" style="2" customWidth="1"/>
    <col min="2588" max="2588" width="16.7109375" style="2" customWidth="1"/>
    <col min="2589" max="2589" width="16.5703125" style="2" customWidth="1"/>
    <col min="2590" max="2590" width="22" style="2" bestFit="1" customWidth="1"/>
    <col min="2591" max="2591" width="18" style="2" customWidth="1"/>
    <col min="2592" max="2592" width="17" style="2" customWidth="1"/>
    <col min="2593" max="2593" width="16.42578125" style="2" customWidth="1"/>
    <col min="2594" max="2595" width="16.85546875" style="2" customWidth="1"/>
    <col min="2596" max="2596" width="15.85546875" style="2" customWidth="1"/>
    <col min="2597" max="2597" width="17.140625" style="2" customWidth="1"/>
    <col min="2598" max="2598" width="16.28515625" style="2" customWidth="1"/>
    <col min="2599" max="2599" width="16.7109375" style="2" customWidth="1"/>
    <col min="2600" max="2600" width="17.140625" style="2" customWidth="1"/>
    <col min="2601" max="2601" width="2.28515625" style="2" bestFit="1" customWidth="1"/>
    <col min="2602" max="2602" width="5" style="2" bestFit="1" customWidth="1"/>
    <col min="2603" max="2603" width="2.28515625" style="2" bestFit="1" customWidth="1"/>
    <col min="2604" max="2604" width="5" style="2" bestFit="1" customWidth="1"/>
    <col min="2605" max="2605" width="5.5703125" style="2" bestFit="1" customWidth="1"/>
    <col min="2606" max="2606" width="6.5703125" style="2" bestFit="1" customWidth="1"/>
    <col min="2607" max="2607" width="2.42578125" style="2" bestFit="1" customWidth="1"/>
    <col min="2608" max="2608" width="8.7109375" style="2" bestFit="1" customWidth="1"/>
    <col min="2609" max="2609" width="11.42578125" style="2" bestFit="1" customWidth="1"/>
    <col min="2610" max="2816" width="11.5703125" style="2"/>
    <col min="2817" max="2817" width="13.5703125" style="2" customWidth="1"/>
    <col min="2818" max="2818" width="27.42578125" style="2" customWidth="1"/>
    <col min="2819" max="2819" width="6.85546875" style="2" customWidth="1"/>
    <col min="2820" max="2820" width="6.5703125" style="2" customWidth="1"/>
    <col min="2821" max="2821" width="6.28515625" style="2" customWidth="1"/>
    <col min="2822" max="2822" width="5.85546875" style="2" customWidth="1"/>
    <col min="2823" max="2823" width="6.140625" style="2" customWidth="1"/>
    <col min="2824" max="2824" width="6.7109375" style="2" customWidth="1"/>
    <col min="2825" max="2825" width="14.28515625" style="2" customWidth="1"/>
    <col min="2826" max="2826" width="15.140625" style="2" customWidth="1"/>
    <col min="2827" max="2827" width="14.7109375" style="2" customWidth="1"/>
    <col min="2828" max="2828" width="14.85546875" style="2" customWidth="1"/>
    <col min="2829" max="2829" width="19.28515625" style="2" customWidth="1"/>
    <col min="2830" max="2830" width="15" style="2" customWidth="1"/>
    <col min="2831" max="2833" width="15.42578125" style="2" customWidth="1"/>
    <col min="2834" max="2835" width="16.28515625" style="2" customWidth="1"/>
    <col min="2836" max="2836" width="17.28515625" style="2" customWidth="1"/>
    <col min="2837" max="2837" width="26.42578125" style="2" customWidth="1"/>
    <col min="2838" max="2838" width="18" style="2" customWidth="1"/>
    <col min="2839" max="2839" width="23.42578125" style="2" customWidth="1"/>
    <col min="2840" max="2840" width="13.140625" style="2" customWidth="1"/>
    <col min="2841" max="2841" width="16.7109375" style="2" customWidth="1"/>
    <col min="2842" max="2842" width="25" style="2" customWidth="1"/>
    <col min="2843" max="2843" width="17.140625" style="2" customWidth="1"/>
    <col min="2844" max="2844" width="16.7109375" style="2" customWidth="1"/>
    <col min="2845" max="2845" width="16.5703125" style="2" customWidth="1"/>
    <col min="2846" max="2846" width="22" style="2" bestFit="1" customWidth="1"/>
    <col min="2847" max="2847" width="18" style="2" customWidth="1"/>
    <col min="2848" max="2848" width="17" style="2" customWidth="1"/>
    <col min="2849" max="2849" width="16.42578125" style="2" customWidth="1"/>
    <col min="2850" max="2851" width="16.85546875" style="2" customWidth="1"/>
    <col min="2852" max="2852" width="15.85546875" style="2" customWidth="1"/>
    <col min="2853" max="2853" width="17.140625" style="2" customWidth="1"/>
    <col min="2854" max="2854" width="16.28515625" style="2" customWidth="1"/>
    <col min="2855" max="2855" width="16.7109375" style="2" customWidth="1"/>
    <col min="2856" max="2856" width="17.140625" style="2" customWidth="1"/>
    <col min="2857" max="2857" width="2.28515625" style="2" bestFit="1" customWidth="1"/>
    <col min="2858" max="2858" width="5" style="2" bestFit="1" customWidth="1"/>
    <col min="2859" max="2859" width="2.28515625" style="2" bestFit="1" customWidth="1"/>
    <col min="2860" max="2860" width="5" style="2" bestFit="1" customWidth="1"/>
    <col min="2861" max="2861" width="5.5703125" style="2" bestFit="1" customWidth="1"/>
    <col min="2862" max="2862" width="6.5703125" style="2" bestFit="1" customWidth="1"/>
    <col min="2863" max="2863" width="2.42578125" style="2" bestFit="1" customWidth="1"/>
    <col min="2864" max="2864" width="8.7109375" style="2" bestFit="1" customWidth="1"/>
    <col min="2865" max="2865" width="11.42578125" style="2" bestFit="1" customWidth="1"/>
    <col min="2866" max="3072" width="11.5703125" style="2"/>
    <col min="3073" max="3073" width="13.5703125" style="2" customWidth="1"/>
    <col min="3074" max="3074" width="27.42578125" style="2" customWidth="1"/>
    <col min="3075" max="3075" width="6.85546875" style="2" customWidth="1"/>
    <col min="3076" max="3076" width="6.5703125" style="2" customWidth="1"/>
    <col min="3077" max="3077" width="6.28515625" style="2" customWidth="1"/>
    <col min="3078" max="3078" width="5.85546875" style="2" customWidth="1"/>
    <col min="3079" max="3079" width="6.140625" style="2" customWidth="1"/>
    <col min="3080" max="3080" width="6.7109375" style="2" customWidth="1"/>
    <col min="3081" max="3081" width="14.28515625" style="2" customWidth="1"/>
    <col min="3082" max="3082" width="15.140625" style="2" customWidth="1"/>
    <col min="3083" max="3083" width="14.7109375" style="2" customWidth="1"/>
    <col min="3084" max="3084" width="14.85546875" style="2" customWidth="1"/>
    <col min="3085" max="3085" width="19.28515625" style="2" customWidth="1"/>
    <col min="3086" max="3086" width="15" style="2" customWidth="1"/>
    <col min="3087" max="3089" width="15.42578125" style="2" customWidth="1"/>
    <col min="3090" max="3091" width="16.28515625" style="2" customWidth="1"/>
    <col min="3092" max="3092" width="17.28515625" style="2" customWidth="1"/>
    <col min="3093" max="3093" width="26.42578125" style="2" customWidth="1"/>
    <col min="3094" max="3094" width="18" style="2" customWidth="1"/>
    <col min="3095" max="3095" width="23.42578125" style="2" customWidth="1"/>
    <col min="3096" max="3096" width="13.140625" style="2" customWidth="1"/>
    <col min="3097" max="3097" width="16.7109375" style="2" customWidth="1"/>
    <col min="3098" max="3098" width="25" style="2" customWidth="1"/>
    <col min="3099" max="3099" width="17.140625" style="2" customWidth="1"/>
    <col min="3100" max="3100" width="16.7109375" style="2" customWidth="1"/>
    <col min="3101" max="3101" width="16.5703125" style="2" customWidth="1"/>
    <col min="3102" max="3102" width="22" style="2" bestFit="1" customWidth="1"/>
    <col min="3103" max="3103" width="18" style="2" customWidth="1"/>
    <col min="3104" max="3104" width="17" style="2" customWidth="1"/>
    <col min="3105" max="3105" width="16.42578125" style="2" customWidth="1"/>
    <col min="3106" max="3107" width="16.85546875" style="2" customWidth="1"/>
    <col min="3108" max="3108" width="15.85546875" style="2" customWidth="1"/>
    <col min="3109" max="3109" width="17.140625" style="2" customWidth="1"/>
    <col min="3110" max="3110" width="16.28515625" style="2" customWidth="1"/>
    <col min="3111" max="3111" width="16.7109375" style="2" customWidth="1"/>
    <col min="3112" max="3112" width="17.140625" style="2" customWidth="1"/>
    <col min="3113" max="3113" width="2.28515625" style="2" bestFit="1" customWidth="1"/>
    <col min="3114" max="3114" width="5" style="2" bestFit="1" customWidth="1"/>
    <col min="3115" max="3115" width="2.28515625" style="2" bestFit="1" customWidth="1"/>
    <col min="3116" max="3116" width="5" style="2" bestFit="1" customWidth="1"/>
    <col min="3117" max="3117" width="5.5703125" style="2" bestFit="1" customWidth="1"/>
    <col min="3118" max="3118" width="6.5703125" style="2" bestFit="1" customWidth="1"/>
    <col min="3119" max="3119" width="2.42578125" style="2" bestFit="1" customWidth="1"/>
    <col min="3120" max="3120" width="8.7109375" style="2" bestFit="1" customWidth="1"/>
    <col min="3121" max="3121" width="11.42578125" style="2" bestFit="1" customWidth="1"/>
    <col min="3122" max="3328" width="11.5703125" style="2"/>
    <col min="3329" max="3329" width="13.5703125" style="2" customWidth="1"/>
    <col min="3330" max="3330" width="27.42578125" style="2" customWidth="1"/>
    <col min="3331" max="3331" width="6.85546875" style="2" customWidth="1"/>
    <col min="3332" max="3332" width="6.5703125" style="2" customWidth="1"/>
    <col min="3333" max="3333" width="6.28515625" style="2" customWidth="1"/>
    <col min="3334" max="3334" width="5.85546875" style="2" customWidth="1"/>
    <col min="3335" max="3335" width="6.140625" style="2" customWidth="1"/>
    <col min="3336" max="3336" width="6.7109375" style="2" customWidth="1"/>
    <col min="3337" max="3337" width="14.28515625" style="2" customWidth="1"/>
    <col min="3338" max="3338" width="15.140625" style="2" customWidth="1"/>
    <col min="3339" max="3339" width="14.7109375" style="2" customWidth="1"/>
    <col min="3340" max="3340" width="14.85546875" style="2" customWidth="1"/>
    <col min="3341" max="3341" width="19.28515625" style="2" customWidth="1"/>
    <col min="3342" max="3342" width="15" style="2" customWidth="1"/>
    <col min="3343" max="3345" width="15.42578125" style="2" customWidth="1"/>
    <col min="3346" max="3347" width="16.28515625" style="2" customWidth="1"/>
    <col min="3348" max="3348" width="17.28515625" style="2" customWidth="1"/>
    <col min="3349" max="3349" width="26.42578125" style="2" customWidth="1"/>
    <col min="3350" max="3350" width="18" style="2" customWidth="1"/>
    <col min="3351" max="3351" width="23.42578125" style="2" customWidth="1"/>
    <col min="3352" max="3352" width="13.140625" style="2" customWidth="1"/>
    <col min="3353" max="3353" width="16.7109375" style="2" customWidth="1"/>
    <col min="3354" max="3354" width="25" style="2" customWidth="1"/>
    <col min="3355" max="3355" width="17.140625" style="2" customWidth="1"/>
    <col min="3356" max="3356" width="16.7109375" style="2" customWidth="1"/>
    <col min="3357" max="3357" width="16.5703125" style="2" customWidth="1"/>
    <col min="3358" max="3358" width="22" style="2" bestFit="1" customWidth="1"/>
    <col min="3359" max="3359" width="18" style="2" customWidth="1"/>
    <col min="3360" max="3360" width="17" style="2" customWidth="1"/>
    <col min="3361" max="3361" width="16.42578125" style="2" customWidth="1"/>
    <col min="3362" max="3363" width="16.85546875" style="2" customWidth="1"/>
    <col min="3364" max="3364" width="15.85546875" style="2" customWidth="1"/>
    <col min="3365" max="3365" width="17.140625" style="2" customWidth="1"/>
    <col min="3366" max="3366" width="16.28515625" style="2" customWidth="1"/>
    <col min="3367" max="3367" width="16.7109375" style="2" customWidth="1"/>
    <col min="3368" max="3368" width="17.140625" style="2" customWidth="1"/>
    <col min="3369" max="3369" width="2.28515625" style="2" bestFit="1" customWidth="1"/>
    <col min="3370" max="3370" width="5" style="2" bestFit="1" customWidth="1"/>
    <col min="3371" max="3371" width="2.28515625" style="2" bestFit="1" customWidth="1"/>
    <col min="3372" max="3372" width="5" style="2" bestFit="1" customWidth="1"/>
    <col min="3373" max="3373" width="5.5703125" style="2" bestFit="1" customWidth="1"/>
    <col min="3374" max="3374" width="6.5703125" style="2" bestFit="1" customWidth="1"/>
    <col min="3375" max="3375" width="2.42578125" style="2" bestFit="1" customWidth="1"/>
    <col min="3376" max="3376" width="8.7109375" style="2" bestFit="1" customWidth="1"/>
    <col min="3377" max="3377" width="11.42578125" style="2" bestFit="1" customWidth="1"/>
    <col min="3378" max="3584" width="11.5703125" style="2"/>
    <col min="3585" max="3585" width="13.5703125" style="2" customWidth="1"/>
    <col min="3586" max="3586" width="27.42578125" style="2" customWidth="1"/>
    <col min="3587" max="3587" width="6.85546875" style="2" customWidth="1"/>
    <col min="3588" max="3588" width="6.5703125" style="2" customWidth="1"/>
    <col min="3589" max="3589" width="6.28515625" style="2" customWidth="1"/>
    <col min="3590" max="3590" width="5.85546875" style="2" customWidth="1"/>
    <col min="3591" max="3591" width="6.140625" style="2" customWidth="1"/>
    <col min="3592" max="3592" width="6.7109375" style="2" customWidth="1"/>
    <col min="3593" max="3593" width="14.28515625" style="2" customWidth="1"/>
    <col min="3594" max="3594" width="15.140625" style="2" customWidth="1"/>
    <col min="3595" max="3595" width="14.7109375" style="2" customWidth="1"/>
    <col min="3596" max="3596" width="14.85546875" style="2" customWidth="1"/>
    <col min="3597" max="3597" width="19.28515625" style="2" customWidth="1"/>
    <col min="3598" max="3598" width="15" style="2" customWidth="1"/>
    <col min="3599" max="3601" width="15.42578125" style="2" customWidth="1"/>
    <col min="3602" max="3603" width="16.28515625" style="2" customWidth="1"/>
    <col min="3604" max="3604" width="17.28515625" style="2" customWidth="1"/>
    <col min="3605" max="3605" width="26.42578125" style="2" customWidth="1"/>
    <col min="3606" max="3606" width="18" style="2" customWidth="1"/>
    <col min="3607" max="3607" width="23.42578125" style="2" customWidth="1"/>
    <col min="3608" max="3608" width="13.140625" style="2" customWidth="1"/>
    <col min="3609" max="3609" width="16.7109375" style="2" customWidth="1"/>
    <col min="3610" max="3610" width="25" style="2" customWidth="1"/>
    <col min="3611" max="3611" width="17.140625" style="2" customWidth="1"/>
    <col min="3612" max="3612" width="16.7109375" style="2" customWidth="1"/>
    <col min="3613" max="3613" width="16.5703125" style="2" customWidth="1"/>
    <col min="3614" max="3614" width="22" style="2" bestFit="1" customWidth="1"/>
    <col min="3615" max="3615" width="18" style="2" customWidth="1"/>
    <col min="3616" max="3616" width="17" style="2" customWidth="1"/>
    <col min="3617" max="3617" width="16.42578125" style="2" customWidth="1"/>
    <col min="3618" max="3619" width="16.85546875" style="2" customWidth="1"/>
    <col min="3620" max="3620" width="15.85546875" style="2" customWidth="1"/>
    <col min="3621" max="3621" width="17.140625" style="2" customWidth="1"/>
    <col min="3622" max="3622" width="16.28515625" style="2" customWidth="1"/>
    <col min="3623" max="3623" width="16.7109375" style="2" customWidth="1"/>
    <col min="3624" max="3624" width="17.140625" style="2" customWidth="1"/>
    <col min="3625" max="3625" width="2.28515625" style="2" bestFit="1" customWidth="1"/>
    <col min="3626" max="3626" width="5" style="2" bestFit="1" customWidth="1"/>
    <col min="3627" max="3627" width="2.28515625" style="2" bestFit="1" customWidth="1"/>
    <col min="3628" max="3628" width="5" style="2" bestFit="1" customWidth="1"/>
    <col min="3629" max="3629" width="5.5703125" style="2" bestFit="1" customWidth="1"/>
    <col min="3630" max="3630" width="6.5703125" style="2" bestFit="1" customWidth="1"/>
    <col min="3631" max="3631" width="2.42578125" style="2" bestFit="1" customWidth="1"/>
    <col min="3632" max="3632" width="8.7109375" style="2" bestFit="1" customWidth="1"/>
    <col min="3633" max="3633" width="11.42578125" style="2" bestFit="1" customWidth="1"/>
    <col min="3634" max="3840" width="11.5703125" style="2"/>
    <col min="3841" max="3841" width="13.5703125" style="2" customWidth="1"/>
    <col min="3842" max="3842" width="27.42578125" style="2" customWidth="1"/>
    <col min="3843" max="3843" width="6.85546875" style="2" customWidth="1"/>
    <col min="3844" max="3844" width="6.5703125" style="2" customWidth="1"/>
    <col min="3845" max="3845" width="6.28515625" style="2" customWidth="1"/>
    <col min="3846" max="3846" width="5.85546875" style="2" customWidth="1"/>
    <col min="3847" max="3847" width="6.140625" style="2" customWidth="1"/>
    <col min="3848" max="3848" width="6.7109375" style="2" customWidth="1"/>
    <col min="3849" max="3849" width="14.28515625" style="2" customWidth="1"/>
    <col min="3850" max="3850" width="15.140625" style="2" customWidth="1"/>
    <col min="3851" max="3851" width="14.7109375" style="2" customWidth="1"/>
    <col min="3852" max="3852" width="14.85546875" style="2" customWidth="1"/>
    <col min="3853" max="3853" width="19.28515625" style="2" customWidth="1"/>
    <col min="3854" max="3854" width="15" style="2" customWidth="1"/>
    <col min="3855" max="3857" width="15.42578125" style="2" customWidth="1"/>
    <col min="3858" max="3859" width="16.28515625" style="2" customWidth="1"/>
    <col min="3860" max="3860" width="17.28515625" style="2" customWidth="1"/>
    <col min="3861" max="3861" width="26.42578125" style="2" customWidth="1"/>
    <col min="3862" max="3862" width="18" style="2" customWidth="1"/>
    <col min="3863" max="3863" width="23.42578125" style="2" customWidth="1"/>
    <col min="3864" max="3864" width="13.140625" style="2" customWidth="1"/>
    <col min="3865" max="3865" width="16.7109375" style="2" customWidth="1"/>
    <col min="3866" max="3866" width="25" style="2" customWidth="1"/>
    <col min="3867" max="3867" width="17.140625" style="2" customWidth="1"/>
    <col min="3868" max="3868" width="16.7109375" style="2" customWidth="1"/>
    <col min="3869" max="3869" width="16.5703125" style="2" customWidth="1"/>
    <col min="3870" max="3870" width="22" style="2" bestFit="1" customWidth="1"/>
    <col min="3871" max="3871" width="18" style="2" customWidth="1"/>
    <col min="3872" max="3872" width="17" style="2" customWidth="1"/>
    <col min="3873" max="3873" width="16.42578125" style="2" customWidth="1"/>
    <col min="3874" max="3875" width="16.85546875" style="2" customWidth="1"/>
    <col min="3876" max="3876" width="15.85546875" style="2" customWidth="1"/>
    <col min="3877" max="3877" width="17.140625" style="2" customWidth="1"/>
    <col min="3878" max="3878" width="16.28515625" style="2" customWidth="1"/>
    <col min="3879" max="3879" width="16.7109375" style="2" customWidth="1"/>
    <col min="3880" max="3880" width="17.140625" style="2" customWidth="1"/>
    <col min="3881" max="3881" width="2.28515625" style="2" bestFit="1" customWidth="1"/>
    <col min="3882" max="3882" width="5" style="2" bestFit="1" customWidth="1"/>
    <col min="3883" max="3883" width="2.28515625" style="2" bestFit="1" customWidth="1"/>
    <col min="3884" max="3884" width="5" style="2" bestFit="1" customWidth="1"/>
    <col min="3885" max="3885" width="5.5703125" style="2" bestFit="1" customWidth="1"/>
    <col min="3886" max="3886" width="6.5703125" style="2" bestFit="1" customWidth="1"/>
    <col min="3887" max="3887" width="2.42578125" style="2" bestFit="1" customWidth="1"/>
    <col min="3888" max="3888" width="8.7109375" style="2" bestFit="1" customWidth="1"/>
    <col min="3889" max="3889" width="11.42578125" style="2" bestFit="1" customWidth="1"/>
    <col min="3890" max="4096" width="11.5703125" style="2"/>
    <col min="4097" max="4097" width="13.5703125" style="2" customWidth="1"/>
    <col min="4098" max="4098" width="27.42578125" style="2" customWidth="1"/>
    <col min="4099" max="4099" width="6.85546875" style="2" customWidth="1"/>
    <col min="4100" max="4100" width="6.5703125" style="2" customWidth="1"/>
    <col min="4101" max="4101" width="6.28515625" style="2" customWidth="1"/>
    <col min="4102" max="4102" width="5.85546875" style="2" customWidth="1"/>
    <col min="4103" max="4103" width="6.140625" style="2" customWidth="1"/>
    <col min="4104" max="4104" width="6.7109375" style="2" customWidth="1"/>
    <col min="4105" max="4105" width="14.28515625" style="2" customWidth="1"/>
    <col min="4106" max="4106" width="15.140625" style="2" customWidth="1"/>
    <col min="4107" max="4107" width="14.7109375" style="2" customWidth="1"/>
    <col min="4108" max="4108" width="14.85546875" style="2" customWidth="1"/>
    <col min="4109" max="4109" width="19.28515625" style="2" customWidth="1"/>
    <col min="4110" max="4110" width="15" style="2" customWidth="1"/>
    <col min="4111" max="4113" width="15.42578125" style="2" customWidth="1"/>
    <col min="4114" max="4115" width="16.28515625" style="2" customWidth="1"/>
    <col min="4116" max="4116" width="17.28515625" style="2" customWidth="1"/>
    <col min="4117" max="4117" width="26.42578125" style="2" customWidth="1"/>
    <col min="4118" max="4118" width="18" style="2" customWidth="1"/>
    <col min="4119" max="4119" width="23.42578125" style="2" customWidth="1"/>
    <col min="4120" max="4120" width="13.140625" style="2" customWidth="1"/>
    <col min="4121" max="4121" width="16.7109375" style="2" customWidth="1"/>
    <col min="4122" max="4122" width="25" style="2" customWidth="1"/>
    <col min="4123" max="4123" width="17.140625" style="2" customWidth="1"/>
    <col min="4124" max="4124" width="16.7109375" style="2" customWidth="1"/>
    <col min="4125" max="4125" width="16.5703125" style="2" customWidth="1"/>
    <col min="4126" max="4126" width="22" style="2" bestFit="1" customWidth="1"/>
    <col min="4127" max="4127" width="18" style="2" customWidth="1"/>
    <col min="4128" max="4128" width="17" style="2" customWidth="1"/>
    <col min="4129" max="4129" width="16.42578125" style="2" customWidth="1"/>
    <col min="4130" max="4131" width="16.85546875" style="2" customWidth="1"/>
    <col min="4132" max="4132" width="15.85546875" style="2" customWidth="1"/>
    <col min="4133" max="4133" width="17.140625" style="2" customWidth="1"/>
    <col min="4134" max="4134" width="16.28515625" style="2" customWidth="1"/>
    <col min="4135" max="4135" width="16.7109375" style="2" customWidth="1"/>
    <col min="4136" max="4136" width="17.140625" style="2" customWidth="1"/>
    <col min="4137" max="4137" width="2.28515625" style="2" bestFit="1" customWidth="1"/>
    <col min="4138" max="4138" width="5" style="2" bestFit="1" customWidth="1"/>
    <col min="4139" max="4139" width="2.28515625" style="2" bestFit="1" customWidth="1"/>
    <col min="4140" max="4140" width="5" style="2" bestFit="1" customWidth="1"/>
    <col min="4141" max="4141" width="5.5703125" style="2" bestFit="1" customWidth="1"/>
    <col min="4142" max="4142" width="6.5703125" style="2" bestFit="1" customWidth="1"/>
    <col min="4143" max="4143" width="2.42578125" style="2" bestFit="1" customWidth="1"/>
    <col min="4144" max="4144" width="8.7109375" style="2" bestFit="1" customWidth="1"/>
    <col min="4145" max="4145" width="11.42578125" style="2" bestFit="1" customWidth="1"/>
    <col min="4146" max="4352" width="11.5703125" style="2"/>
    <col min="4353" max="4353" width="13.5703125" style="2" customWidth="1"/>
    <col min="4354" max="4354" width="27.42578125" style="2" customWidth="1"/>
    <col min="4355" max="4355" width="6.85546875" style="2" customWidth="1"/>
    <col min="4356" max="4356" width="6.5703125" style="2" customWidth="1"/>
    <col min="4357" max="4357" width="6.28515625" style="2" customWidth="1"/>
    <col min="4358" max="4358" width="5.85546875" style="2" customWidth="1"/>
    <col min="4359" max="4359" width="6.140625" style="2" customWidth="1"/>
    <col min="4360" max="4360" width="6.7109375" style="2" customWidth="1"/>
    <col min="4361" max="4361" width="14.28515625" style="2" customWidth="1"/>
    <col min="4362" max="4362" width="15.140625" style="2" customWidth="1"/>
    <col min="4363" max="4363" width="14.7109375" style="2" customWidth="1"/>
    <col min="4364" max="4364" width="14.85546875" style="2" customWidth="1"/>
    <col min="4365" max="4365" width="19.28515625" style="2" customWidth="1"/>
    <col min="4366" max="4366" width="15" style="2" customWidth="1"/>
    <col min="4367" max="4369" width="15.42578125" style="2" customWidth="1"/>
    <col min="4370" max="4371" width="16.28515625" style="2" customWidth="1"/>
    <col min="4372" max="4372" width="17.28515625" style="2" customWidth="1"/>
    <col min="4373" max="4373" width="26.42578125" style="2" customWidth="1"/>
    <col min="4374" max="4374" width="18" style="2" customWidth="1"/>
    <col min="4375" max="4375" width="23.42578125" style="2" customWidth="1"/>
    <col min="4376" max="4376" width="13.140625" style="2" customWidth="1"/>
    <col min="4377" max="4377" width="16.7109375" style="2" customWidth="1"/>
    <col min="4378" max="4378" width="25" style="2" customWidth="1"/>
    <col min="4379" max="4379" width="17.140625" style="2" customWidth="1"/>
    <col min="4380" max="4380" width="16.7109375" style="2" customWidth="1"/>
    <col min="4381" max="4381" width="16.5703125" style="2" customWidth="1"/>
    <col min="4382" max="4382" width="22" style="2" bestFit="1" customWidth="1"/>
    <col min="4383" max="4383" width="18" style="2" customWidth="1"/>
    <col min="4384" max="4384" width="17" style="2" customWidth="1"/>
    <col min="4385" max="4385" width="16.42578125" style="2" customWidth="1"/>
    <col min="4386" max="4387" width="16.85546875" style="2" customWidth="1"/>
    <col min="4388" max="4388" width="15.85546875" style="2" customWidth="1"/>
    <col min="4389" max="4389" width="17.140625" style="2" customWidth="1"/>
    <col min="4390" max="4390" width="16.28515625" style="2" customWidth="1"/>
    <col min="4391" max="4391" width="16.7109375" style="2" customWidth="1"/>
    <col min="4392" max="4392" width="17.140625" style="2" customWidth="1"/>
    <col min="4393" max="4393" width="2.28515625" style="2" bestFit="1" customWidth="1"/>
    <col min="4394" max="4394" width="5" style="2" bestFit="1" customWidth="1"/>
    <col min="4395" max="4395" width="2.28515625" style="2" bestFit="1" customWidth="1"/>
    <col min="4396" max="4396" width="5" style="2" bestFit="1" customWidth="1"/>
    <col min="4397" max="4397" width="5.5703125" style="2" bestFit="1" customWidth="1"/>
    <col min="4398" max="4398" width="6.5703125" style="2" bestFit="1" customWidth="1"/>
    <col min="4399" max="4399" width="2.42578125" style="2" bestFit="1" customWidth="1"/>
    <col min="4400" max="4400" width="8.7109375" style="2" bestFit="1" customWidth="1"/>
    <col min="4401" max="4401" width="11.42578125" style="2" bestFit="1" customWidth="1"/>
    <col min="4402" max="4608" width="11.5703125" style="2"/>
    <col min="4609" max="4609" width="13.5703125" style="2" customWidth="1"/>
    <col min="4610" max="4610" width="27.42578125" style="2" customWidth="1"/>
    <col min="4611" max="4611" width="6.85546875" style="2" customWidth="1"/>
    <col min="4612" max="4612" width="6.5703125" style="2" customWidth="1"/>
    <col min="4613" max="4613" width="6.28515625" style="2" customWidth="1"/>
    <col min="4614" max="4614" width="5.85546875" style="2" customWidth="1"/>
    <col min="4615" max="4615" width="6.140625" style="2" customWidth="1"/>
    <col min="4616" max="4616" width="6.7109375" style="2" customWidth="1"/>
    <col min="4617" max="4617" width="14.28515625" style="2" customWidth="1"/>
    <col min="4618" max="4618" width="15.140625" style="2" customWidth="1"/>
    <col min="4619" max="4619" width="14.7109375" style="2" customWidth="1"/>
    <col min="4620" max="4620" width="14.85546875" style="2" customWidth="1"/>
    <col min="4621" max="4621" width="19.28515625" style="2" customWidth="1"/>
    <col min="4622" max="4622" width="15" style="2" customWidth="1"/>
    <col min="4623" max="4625" width="15.42578125" style="2" customWidth="1"/>
    <col min="4626" max="4627" width="16.28515625" style="2" customWidth="1"/>
    <col min="4628" max="4628" width="17.28515625" style="2" customWidth="1"/>
    <col min="4629" max="4629" width="26.42578125" style="2" customWidth="1"/>
    <col min="4630" max="4630" width="18" style="2" customWidth="1"/>
    <col min="4631" max="4631" width="23.42578125" style="2" customWidth="1"/>
    <col min="4632" max="4632" width="13.140625" style="2" customWidth="1"/>
    <col min="4633" max="4633" width="16.7109375" style="2" customWidth="1"/>
    <col min="4634" max="4634" width="25" style="2" customWidth="1"/>
    <col min="4635" max="4635" width="17.140625" style="2" customWidth="1"/>
    <col min="4636" max="4636" width="16.7109375" style="2" customWidth="1"/>
    <col min="4637" max="4637" width="16.5703125" style="2" customWidth="1"/>
    <col min="4638" max="4638" width="22" style="2" bestFit="1" customWidth="1"/>
    <col min="4639" max="4639" width="18" style="2" customWidth="1"/>
    <col min="4640" max="4640" width="17" style="2" customWidth="1"/>
    <col min="4641" max="4641" width="16.42578125" style="2" customWidth="1"/>
    <col min="4642" max="4643" width="16.85546875" style="2" customWidth="1"/>
    <col min="4644" max="4644" width="15.85546875" style="2" customWidth="1"/>
    <col min="4645" max="4645" width="17.140625" style="2" customWidth="1"/>
    <col min="4646" max="4646" width="16.28515625" style="2" customWidth="1"/>
    <col min="4647" max="4647" width="16.7109375" style="2" customWidth="1"/>
    <col min="4648" max="4648" width="17.140625" style="2" customWidth="1"/>
    <col min="4649" max="4649" width="2.28515625" style="2" bestFit="1" customWidth="1"/>
    <col min="4650" max="4650" width="5" style="2" bestFit="1" customWidth="1"/>
    <col min="4651" max="4651" width="2.28515625" style="2" bestFit="1" customWidth="1"/>
    <col min="4652" max="4652" width="5" style="2" bestFit="1" customWidth="1"/>
    <col min="4653" max="4653" width="5.5703125" style="2" bestFit="1" customWidth="1"/>
    <col min="4654" max="4654" width="6.5703125" style="2" bestFit="1" customWidth="1"/>
    <col min="4655" max="4655" width="2.42578125" style="2" bestFit="1" customWidth="1"/>
    <col min="4656" max="4656" width="8.7109375" style="2" bestFit="1" customWidth="1"/>
    <col min="4657" max="4657" width="11.42578125" style="2" bestFit="1" customWidth="1"/>
    <col min="4658" max="4864" width="11.5703125" style="2"/>
    <col min="4865" max="4865" width="13.5703125" style="2" customWidth="1"/>
    <col min="4866" max="4866" width="27.42578125" style="2" customWidth="1"/>
    <col min="4867" max="4867" width="6.85546875" style="2" customWidth="1"/>
    <col min="4868" max="4868" width="6.5703125" style="2" customWidth="1"/>
    <col min="4869" max="4869" width="6.28515625" style="2" customWidth="1"/>
    <col min="4870" max="4870" width="5.85546875" style="2" customWidth="1"/>
    <col min="4871" max="4871" width="6.140625" style="2" customWidth="1"/>
    <col min="4872" max="4872" width="6.7109375" style="2" customWidth="1"/>
    <col min="4873" max="4873" width="14.28515625" style="2" customWidth="1"/>
    <col min="4874" max="4874" width="15.140625" style="2" customWidth="1"/>
    <col min="4875" max="4875" width="14.7109375" style="2" customWidth="1"/>
    <col min="4876" max="4876" width="14.85546875" style="2" customWidth="1"/>
    <col min="4877" max="4877" width="19.28515625" style="2" customWidth="1"/>
    <col min="4878" max="4878" width="15" style="2" customWidth="1"/>
    <col min="4879" max="4881" width="15.42578125" style="2" customWidth="1"/>
    <col min="4882" max="4883" width="16.28515625" style="2" customWidth="1"/>
    <col min="4884" max="4884" width="17.28515625" style="2" customWidth="1"/>
    <col min="4885" max="4885" width="26.42578125" style="2" customWidth="1"/>
    <col min="4886" max="4886" width="18" style="2" customWidth="1"/>
    <col min="4887" max="4887" width="23.42578125" style="2" customWidth="1"/>
    <col min="4888" max="4888" width="13.140625" style="2" customWidth="1"/>
    <col min="4889" max="4889" width="16.7109375" style="2" customWidth="1"/>
    <col min="4890" max="4890" width="25" style="2" customWidth="1"/>
    <col min="4891" max="4891" width="17.140625" style="2" customWidth="1"/>
    <col min="4892" max="4892" width="16.7109375" style="2" customWidth="1"/>
    <col min="4893" max="4893" width="16.5703125" style="2" customWidth="1"/>
    <col min="4894" max="4894" width="22" style="2" bestFit="1" customWidth="1"/>
    <col min="4895" max="4895" width="18" style="2" customWidth="1"/>
    <col min="4896" max="4896" width="17" style="2" customWidth="1"/>
    <col min="4897" max="4897" width="16.42578125" style="2" customWidth="1"/>
    <col min="4898" max="4899" width="16.85546875" style="2" customWidth="1"/>
    <col min="4900" max="4900" width="15.85546875" style="2" customWidth="1"/>
    <col min="4901" max="4901" width="17.140625" style="2" customWidth="1"/>
    <col min="4902" max="4902" width="16.28515625" style="2" customWidth="1"/>
    <col min="4903" max="4903" width="16.7109375" style="2" customWidth="1"/>
    <col min="4904" max="4904" width="17.140625" style="2" customWidth="1"/>
    <col min="4905" max="4905" width="2.28515625" style="2" bestFit="1" customWidth="1"/>
    <col min="4906" max="4906" width="5" style="2" bestFit="1" customWidth="1"/>
    <col min="4907" max="4907" width="2.28515625" style="2" bestFit="1" customWidth="1"/>
    <col min="4908" max="4908" width="5" style="2" bestFit="1" customWidth="1"/>
    <col min="4909" max="4909" width="5.5703125" style="2" bestFit="1" customWidth="1"/>
    <col min="4910" max="4910" width="6.5703125" style="2" bestFit="1" customWidth="1"/>
    <col min="4911" max="4911" width="2.42578125" style="2" bestFit="1" customWidth="1"/>
    <col min="4912" max="4912" width="8.7109375" style="2" bestFit="1" customWidth="1"/>
    <col min="4913" max="4913" width="11.42578125" style="2" bestFit="1" customWidth="1"/>
    <col min="4914" max="5120" width="11.5703125" style="2"/>
    <col min="5121" max="5121" width="13.5703125" style="2" customWidth="1"/>
    <col min="5122" max="5122" width="27.42578125" style="2" customWidth="1"/>
    <col min="5123" max="5123" width="6.85546875" style="2" customWidth="1"/>
    <col min="5124" max="5124" width="6.5703125" style="2" customWidth="1"/>
    <col min="5125" max="5125" width="6.28515625" style="2" customWidth="1"/>
    <col min="5126" max="5126" width="5.85546875" style="2" customWidth="1"/>
    <col min="5127" max="5127" width="6.140625" style="2" customWidth="1"/>
    <col min="5128" max="5128" width="6.7109375" style="2" customWidth="1"/>
    <col min="5129" max="5129" width="14.28515625" style="2" customWidth="1"/>
    <col min="5130" max="5130" width="15.140625" style="2" customWidth="1"/>
    <col min="5131" max="5131" width="14.7109375" style="2" customWidth="1"/>
    <col min="5132" max="5132" width="14.85546875" style="2" customWidth="1"/>
    <col min="5133" max="5133" width="19.28515625" style="2" customWidth="1"/>
    <col min="5134" max="5134" width="15" style="2" customWidth="1"/>
    <col min="5135" max="5137" width="15.42578125" style="2" customWidth="1"/>
    <col min="5138" max="5139" width="16.28515625" style="2" customWidth="1"/>
    <col min="5140" max="5140" width="17.28515625" style="2" customWidth="1"/>
    <col min="5141" max="5141" width="26.42578125" style="2" customWidth="1"/>
    <col min="5142" max="5142" width="18" style="2" customWidth="1"/>
    <col min="5143" max="5143" width="23.42578125" style="2" customWidth="1"/>
    <col min="5144" max="5144" width="13.140625" style="2" customWidth="1"/>
    <col min="5145" max="5145" width="16.7109375" style="2" customWidth="1"/>
    <col min="5146" max="5146" width="25" style="2" customWidth="1"/>
    <col min="5147" max="5147" width="17.140625" style="2" customWidth="1"/>
    <col min="5148" max="5148" width="16.7109375" style="2" customWidth="1"/>
    <col min="5149" max="5149" width="16.5703125" style="2" customWidth="1"/>
    <col min="5150" max="5150" width="22" style="2" bestFit="1" customWidth="1"/>
    <col min="5151" max="5151" width="18" style="2" customWidth="1"/>
    <col min="5152" max="5152" width="17" style="2" customWidth="1"/>
    <col min="5153" max="5153" width="16.42578125" style="2" customWidth="1"/>
    <col min="5154" max="5155" width="16.85546875" style="2" customWidth="1"/>
    <col min="5156" max="5156" width="15.85546875" style="2" customWidth="1"/>
    <col min="5157" max="5157" width="17.140625" style="2" customWidth="1"/>
    <col min="5158" max="5158" width="16.28515625" style="2" customWidth="1"/>
    <col min="5159" max="5159" width="16.7109375" style="2" customWidth="1"/>
    <col min="5160" max="5160" width="17.140625" style="2" customWidth="1"/>
    <col min="5161" max="5161" width="2.28515625" style="2" bestFit="1" customWidth="1"/>
    <col min="5162" max="5162" width="5" style="2" bestFit="1" customWidth="1"/>
    <col min="5163" max="5163" width="2.28515625" style="2" bestFit="1" customWidth="1"/>
    <col min="5164" max="5164" width="5" style="2" bestFit="1" customWidth="1"/>
    <col min="5165" max="5165" width="5.5703125" style="2" bestFit="1" customWidth="1"/>
    <col min="5166" max="5166" width="6.5703125" style="2" bestFit="1" customWidth="1"/>
    <col min="5167" max="5167" width="2.42578125" style="2" bestFit="1" customWidth="1"/>
    <col min="5168" max="5168" width="8.7109375" style="2" bestFit="1" customWidth="1"/>
    <col min="5169" max="5169" width="11.42578125" style="2" bestFit="1" customWidth="1"/>
    <col min="5170" max="5376" width="11.5703125" style="2"/>
    <col min="5377" max="5377" width="13.5703125" style="2" customWidth="1"/>
    <col min="5378" max="5378" width="27.42578125" style="2" customWidth="1"/>
    <col min="5379" max="5379" width="6.85546875" style="2" customWidth="1"/>
    <col min="5380" max="5380" width="6.5703125" style="2" customWidth="1"/>
    <col min="5381" max="5381" width="6.28515625" style="2" customWidth="1"/>
    <col min="5382" max="5382" width="5.85546875" style="2" customWidth="1"/>
    <col min="5383" max="5383" width="6.140625" style="2" customWidth="1"/>
    <col min="5384" max="5384" width="6.7109375" style="2" customWidth="1"/>
    <col min="5385" max="5385" width="14.28515625" style="2" customWidth="1"/>
    <col min="5386" max="5386" width="15.140625" style="2" customWidth="1"/>
    <col min="5387" max="5387" width="14.7109375" style="2" customWidth="1"/>
    <col min="5388" max="5388" width="14.85546875" style="2" customWidth="1"/>
    <col min="5389" max="5389" width="19.28515625" style="2" customWidth="1"/>
    <col min="5390" max="5390" width="15" style="2" customWidth="1"/>
    <col min="5391" max="5393" width="15.42578125" style="2" customWidth="1"/>
    <col min="5394" max="5395" width="16.28515625" style="2" customWidth="1"/>
    <col min="5396" max="5396" width="17.28515625" style="2" customWidth="1"/>
    <col min="5397" max="5397" width="26.42578125" style="2" customWidth="1"/>
    <col min="5398" max="5398" width="18" style="2" customWidth="1"/>
    <col min="5399" max="5399" width="23.42578125" style="2" customWidth="1"/>
    <col min="5400" max="5400" width="13.140625" style="2" customWidth="1"/>
    <col min="5401" max="5401" width="16.7109375" style="2" customWidth="1"/>
    <col min="5402" max="5402" width="25" style="2" customWidth="1"/>
    <col min="5403" max="5403" width="17.140625" style="2" customWidth="1"/>
    <col min="5404" max="5404" width="16.7109375" style="2" customWidth="1"/>
    <col min="5405" max="5405" width="16.5703125" style="2" customWidth="1"/>
    <col min="5406" max="5406" width="22" style="2" bestFit="1" customWidth="1"/>
    <col min="5407" max="5407" width="18" style="2" customWidth="1"/>
    <col min="5408" max="5408" width="17" style="2" customWidth="1"/>
    <col min="5409" max="5409" width="16.42578125" style="2" customWidth="1"/>
    <col min="5410" max="5411" width="16.85546875" style="2" customWidth="1"/>
    <col min="5412" max="5412" width="15.85546875" style="2" customWidth="1"/>
    <col min="5413" max="5413" width="17.140625" style="2" customWidth="1"/>
    <col min="5414" max="5414" width="16.28515625" style="2" customWidth="1"/>
    <col min="5415" max="5415" width="16.7109375" style="2" customWidth="1"/>
    <col min="5416" max="5416" width="17.140625" style="2" customWidth="1"/>
    <col min="5417" max="5417" width="2.28515625" style="2" bestFit="1" customWidth="1"/>
    <col min="5418" max="5418" width="5" style="2" bestFit="1" customWidth="1"/>
    <col min="5419" max="5419" width="2.28515625" style="2" bestFit="1" customWidth="1"/>
    <col min="5420" max="5420" width="5" style="2" bestFit="1" customWidth="1"/>
    <col min="5421" max="5421" width="5.5703125" style="2" bestFit="1" customWidth="1"/>
    <col min="5422" max="5422" width="6.5703125" style="2" bestFit="1" customWidth="1"/>
    <col min="5423" max="5423" width="2.42578125" style="2" bestFit="1" customWidth="1"/>
    <col min="5424" max="5424" width="8.7109375" style="2" bestFit="1" customWidth="1"/>
    <col min="5425" max="5425" width="11.42578125" style="2" bestFit="1" customWidth="1"/>
    <col min="5426" max="5632" width="11.5703125" style="2"/>
    <col min="5633" max="5633" width="13.5703125" style="2" customWidth="1"/>
    <col min="5634" max="5634" width="27.42578125" style="2" customWidth="1"/>
    <col min="5635" max="5635" width="6.85546875" style="2" customWidth="1"/>
    <col min="5636" max="5636" width="6.5703125" style="2" customWidth="1"/>
    <col min="5637" max="5637" width="6.28515625" style="2" customWidth="1"/>
    <col min="5638" max="5638" width="5.85546875" style="2" customWidth="1"/>
    <col min="5639" max="5639" width="6.140625" style="2" customWidth="1"/>
    <col min="5640" max="5640" width="6.7109375" style="2" customWidth="1"/>
    <col min="5641" max="5641" width="14.28515625" style="2" customWidth="1"/>
    <col min="5642" max="5642" width="15.140625" style="2" customWidth="1"/>
    <col min="5643" max="5643" width="14.7109375" style="2" customWidth="1"/>
    <col min="5644" max="5644" width="14.85546875" style="2" customWidth="1"/>
    <col min="5645" max="5645" width="19.28515625" style="2" customWidth="1"/>
    <col min="5646" max="5646" width="15" style="2" customWidth="1"/>
    <col min="5647" max="5649" width="15.42578125" style="2" customWidth="1"/>
    <col min="5650" max="5651" width="16.28515625" style="2" customWidth="1"/>
    <col min="5652" max="5652" width="17.28515625" style="2" customWidth="1"/>
    <col min="5653" max="5653" width="26.42578125" style="2" customWidth="1"/>
    <col min="5654" max="5654" width="18" style="2" customWidth="1"/>
    <col min="5655" max="5655" width="23.42578125" style="2" customWidth="1"/>
    <col min="5656" max="5656" width="13.140625" style="2" customWidth="1"/>
    <col min="5657" max="5657" width="16.7109375" style="2" customWidth="1"/>
    <col min="5658" max="5658" width="25" style="2" customWidth="1"/>
    <col min="5659" max="5659" width="17.140625" style="2" customWidth="1"/>
    <col min="5660" max="5660" width="16.7109375" style="2" customWidth="1"/>
    <col min="5661" max="5661" width="16.5703125" style="2" customWidth="1"/>
    <col min="5662" max="5662" width="22" style="2" bestFit="1" customWidth="1"/>
    <col min="5663" max="5663" width="18" style="2" customWidth="1"/>
    <col min="5664" max="5664" width="17" style="2" customWidth="1"/>
    <col min="5665" max="5665" width="16.42578125" style="2" customWidth="1"/>
    <col min="5666" max="5667" width="16.85546875" style="2" customWidth="1"/>
    <col min="5668" max="5668" width="15.85546875" style="2" customWidth="1"/>
    <col min="5669" max="5669" width="17.140625" style="2" customWidth="1"/>
    <col min="5670" max="5670" width="16.28515625" style="2" customWidth="1"/>
    <col min="5671" max="5671" width="16.7109375" style="2" customWidth="1"/>
    <col min="5672" max="5672" width="17.140625" style="2" customWidth="1"/>
    <col min="5673" max="5673" width="2.28515625" style="2" bestFit="1" customWidth="1"/>
    <col min="5674" max="5674" width="5" style="2" bestFit="1" customWidth="1"/>
    <col min="5675" max="5675" width="2.28515625" style="2" bestFit="1" customWidth="1"/>
    <col min="5676" max="5676" width="5" style="2" bestFit="1" customWidth="1"/>
    <col min="5677" max="5677" width="5.5703125" style="2" bestFit="1" customWidth="1"/>
    <col min="5678" max="5678" width="6.5703125" style="2" bestFit="1" customWidth="1"/>
    <col min="5679" max="5679" width="2.42578125" style="2" bestFit="1" customWidth="1"/>
    <col min="5680" max="5680" width="8.7109375" style="2" bestFit="1" customWidth="1"/>
    <col min="5681" max="5681" width="11.42578125" style="2" bestFit="1" customWidth="1"/>
    <col min="5682" max="5888" width="11.5703125" style="2"/>
    <col min="5889" max="5889" width="13.5703125" style="2" customWidth="1"/>
    <col min="5890" max="5890" width="27.42578125" style="2" customWidth="1"/>
    <col min="5891" max="5891" width="6.85546875" style="2" customWidth="1"/>
    <col min="5892" max="5892" width="6.5703125" style="2" customWidth="1"/>
    <col min="5893" max="5893" width="6.28515625" style="2" customWidth="1"/>
    <col min="5894" max="5894" width="5.85546875" style="2" customWidth="1"/>
    <col min="5895" max="5895" width="6.140625" style="2" customWidth="1"/>
    <col min="5896" max="5896" width="6.7109375" style="2" customWidth="1"/>
    <col min="5897" max="5897" width="14.28515625" style="2" customWidth="1"/>
    <col min="5898" max="5898" width="15.140625" style="2" customWidth="1"/>
    <col min="5899" max="5899" width="14.7109375" style="2" customWidth="1"/>
    <col min="5900" max="5900" width="14.85546875" style="2" customWidth="1"/>
    <col min="5901" max="5901" width="19.28515625" style="2" customWidth="1"/>
    <col min="5902" max="5902" width="15" style="2" customWidth="1"/>
    <col min="5903" max="5905" width="15.42578125" style="2" customWidth="1"/>
    <col min="5906" max="5907" width="16.28515625" style="2" customWidth="1"/>
    <col min="5908" max="5908" width="17.28515625" style="2" customWidth="1"/>
    <col min="5909" max="5909" width="26.42578125" style="2" customWidth="1"/>
    <col min="5910" max="5910" width="18" style="2" customWidth="1"/>
    <col min="5911" max="5911" width="23.42578125" style="2" customWidth="1"/>
    <col min="5912" max="5912" width="13.140625" style="2" customWidth="1"/>
    <col min="5913" max="5913" width="16.7109375" style="2" customWidth="1"/>
    <col min="5914" max="5914" width="25" style="2" customWidth="1"/>
    <col min="5915" max="5915" width="17.140625" style="2" customWidth="1"/>
    <col min="5916" max="5916" width="16.7109375" style="2" customWidth="1"/>
    <col min="5917" max="5917" width="16.5703125" style="2" customWidth="1"/>
    <col min="5918" max="5918" width="22" style="2" bestFit="1" customWidth="1"/>
    <col min="5919" max="5919" width="18" style="2" customWidth="1"/>
    <col min="5920" max="5920" width="17" style="2" customWidth="1"/>
    <col min="5921" max="5921" width="16.42578125" style="2" customWidth="1"/>
    <col min="5922" max="5923" width="16.85546875" style="2" customWidth="1"/>
    <col min="5924" max="5924" width="15.85546875" style="2" customWidth="1"/>
    <col min="5925" max="5925" width="17.140625" style="2" customWidth="1"/>
    <col min="5926" max="5926" width="16.28515625" style="2" customWidth="1"/>
    <col min="5927" max="5927" width="16.7109375" style="2" customWidth="1"/>
    <col min="5928" max="5928" width="17.140625" style="2" customWidth="1"/>
    <col min="5929" max="5929" width="2.28515625" style="2" bestFit="1" customWidth="1"/>
    <col min="5930" max="5930" width="5" style="2" bestFit="1" customWidth="1"/>
    <col min="5931" max="5931" width="2.28515625" style="2" bestFit="1" customWidth="1"/>
    <col min="5932" max="5932" width="5" style="2" bestFit="1" customWidth="1"/>
    <col min="5933" max="5933" width="5.5703125" style="2" bestFit="1" customWidth="1"/>
    <col min="5934" max="5934" width="6.5703125" style="2" bestFit="1" customWidth="1"/>
    <col min="5935" max="5935" width="2.42578125" style="2" bestFit="1" customWidth="1"/>
    <col min="5936" max="5936" width="8.7109375" style="2" bestFit="1" customWidth="1"/>
    <col min="5937" max="5937" width="11.42578125" style="2" bestFit="1" customWidth="1"/>
    <col min="5938" max="6144" width="11.5703125" style="2"/>
    <col min="6145" max="6145" width="13.5703125" style="2" customWidth="1"/>
    <col min="6146" max="6146" width="27.42578125" style="2" customWidth="1"/>
    <col min="6147" max="6147" width="6.85546875" style="2" customWidth="1"/>
    <col min="6148" max="6148" width="6.5703125" style="2" customWidth="1"/>
    <col min="6149" max="6149" width="6.28515625" style="2" customWidth="1"/>
    <col min="6150" max="6150" width="5.85546875" style="2" customWidth="1"/>
    <col min="6151" max="6151" width="6.140625" style="2" customWidth="1"/>
    <col min="6152" max="6152" width="6.7109375" style="2" customWidth="1"/>
    <col min="6153" max="6153" width="14.28515625" style="2" customWidth="1"/>
    <col min="6154" max="6154" width="15.140625" style="2" customWidth="1"/>
    <col min="6155" max="6155" width="14.7109375" style="2" customWidth="1"/>
    <col min="6156" max="6156" width="14.85546875" style="2" customWidth="1"/>
    <col min="6157" max="6157" width="19.28515625" style="2" customWidth="1"/>
    <col min="6158" max="6158" width="15" style="2" customWidth="1"/>
    <col min="6159" max="6161" width="15.42578125" style="2" customWidth="1"/>
    <col min="6162" max="6163" width="16.28515625" style="2" customWidth="1"/>
    <col min="6164" max="6164" width="17.28515625" style="2" customWidth="1"/>
    <col min="6165" max="6165" width="26.42578125" style="2" customWidth="1"/>
    <col min="6166" max="6166" width="18" style="2" customWidth="1"/>
    <col min="6167" max="6167" width="23.42578125" style="2" customWidth="1"/>
    <col min="6168" max="6168" width="13.140625" style="2" customWidth="1"/>
    <col min="6169" max="6169" width="16.7109375" style="2" customWidth="1"/>
    <col min="6170" max="6170" width="25" style="2" customWidth="1"/>
    <col min="6171" max="6171" width="17.140625" style="2" customWidth="1"/>
    <col min="6172" max="6172" width="16.7109375" style="2" customWidth="1"/>
    <col min="6173" max="6173" width="16.5703125" style="2" customWidth="1"/>
    <col min="6174" max="6174" width="22" style="2" bestFit="1" customWidth="1"/>
    <col min="6175" max="6175" width="18" style="2" customWidth="1"/>
    <col min="6176" max="6176" width="17" style="2" customWidth="1"/>
    <col min="6177" max="6177" width="16.42578125" style="2" customWidth="1"/>
    <col min="6178" max="6179" width="16.85546875" style="2" customWidth="1"/>
    <col min="6180" max="6180" width="15.85546875" style="2" customWidth="1"/>
    <col min="6181" max="6181" width="17.140625" style="2" customWidth="1"/>
    <col min="6182" max="6182" width="16.28515625" style="2" customWidth="1"/>
    <col min="6183" max="6183" width="16.7109375" style="2" customWidth="1"/>
    <col min="6184" max="6184" width="17.140625" style="2" customWidth="1"/>
    <col min="6185" max="6185" width="2.28515625" style="2" bestFit="1" customWidth="1"/>
    <col min="6186" max="6186" width="5" style="2" bestFit="1" customWidth="1"/>
    <col min="6187" max="6187" width="2.28515625" style="2" bestFit="1" customWidth="1"/>
    <col min="6188" max="6188" width="5" style="2" bestFit="1" customWidth="1"/>
    <col min="6189" max="6189" width="5.5703125" style="2" bestFit="1" customWidth="1"/>
    <col min="6190" max="6190" width="6.5703125" style="2" bestFit="1" customWidth="1"/>
    <col min="6191" max="6191" width="2.42578125" style="2" bestFit="1" customWidth="1"/>
    <col min="6192" max="6192" width="8.7109375" style="2" bestFit="1" customWidth="1"/>
    <col min="6193" max="6193" width="11.42578125" style="2" bestFit="1" customWidth="1"/>
    <col min="6194" max="6400" width="11.5703125" style="2"/>
    <col min="6401" max="6401" width="13.5703125" style="2" customWidth="1"/>
    <col min="6402" max="6402" width="27.42578125" style="2" customWidth="1"/>
    <col min="6403" max="6403" width="6.85546875" style="2" customWidth="1"/>
    <col min="6404" max="6404" width="6.5703125" style="2" customWidth="1"/>
    <col min="6405" max="6405" width="6.28515625" style="2" customWidth="1"/>
    <col min="6406" max="6406" width="5.85546875" style="2" customWidth="1"/>
    <col min="6407" max="6407" width="6.140625" style="2" customWidth="1"/>
    <col min="6408" max="6408" width="6.7109375" style="2" customWidth="1"/>
    <col min="6409" max="6409" width="14.28515625" style="2" customWidth="1"/>
    <col min="6410" max="6410" width="15.140625" style="2" customWidth="1"/>
    <col min="6411" max="6411" width="14.7109375" style="2" customWidth="1"/>
    <col min="6412" max="6412" width="14.85546875" style="2" customWidth="1"/>
    <col min="6413" max="6413" width="19.28515625" style="2" customWidth="1"/>
    <col min="6414" max="6414" width="15" style="2" customWidth="1"/>
    <col min="6415" max="6417" width="15.42578125" style="2" customWidth="1"/>
    <col min="6418" max="6419" width="16.28515625" style="2" customWidth="1"/>
    <col min="6420" max="6420" width="17.28515625" style="2" customWidth="1"/>
    <col min="6421" max="6421" width="26.42578125" style="2" customWidth="1"/>
    <col min="6422" max="6422" width="18" style="2" customWidth="1"/>
    <col min="6423" max="6423" width="23.42578125" style="2" customWidth="1"/>
    <col min="6424" max="6424" width="13.140625" style="2" customWidth="1"/>
    <col min="6425" max="6425" width="16.7109375" style="2" customWidth="1"/>
    <col min="6426" max="6426" width="25" style="2" customWidth="1"/>
    <col min="6427" max="6427" width="17.140625" style="2" customWidth="1"/>
    <col min="6428" max="6428" width="16.7109375" style="2" customWidth="1"/>
    <col min="6429" max="6429" width="16.5703125" style="2" customWidth="1"/>
    <col min="6430" max="6430" width="22" style="2" bestFit="1" customWidth="1"/>
    <col min="6431" max="6431" width="18" style="2" customWidth="1"/>
    <col min="6432" max="6432" width="17" style="2" customWidth="1"/>
    <col min="6433" max="6433" width="16.42578125" style="2" customWidth="1"/>
    <col min="6434" max="6435" width="16.85546875" style="2" customWidth="1"/>
    <col min="6436" max="6436" width="15.85546875" style="2" customWidth="1"/>
    <col min="6437" max="6437" width="17.140625" style="2" customWidth="1"/>
    <col min="6438" max="6438" width="16.28515625" style="2" customWidth="1"/>
    <col min="6439" max="6439" width="16.7109375" style="2" customWidth="1"/>
    <col min="6440" max="6440" width="17.140625" style="2" customWidth="1"/>
    <col min="6441" max="6441" width="2.28515625" style="2" bestFit="1" customWidth="1"/>
    <col min="6442" max="6442" width="5" style="2" bestFit="1" customWidth="1"/>
    <col min="6443" max="6443" width="2.28515625" style="2" bestFit="1" customWidth="1"/>
    <col min="6444" max="6444" width="5" style="2" bestFit="1" customWidth="1"/>
    <col min="6445" max="6445" width="5.5703125" style="2" bestFit="1" customWidth="1"/>
    <col min="6446" max="6446" width="6.5703125" style="2" bestFit="1" customWidth="1"/>
    <col min="6447" max="6447" width="2.42578125" style="2" bestFit="1" customWidth="1"/>
    <col min="6448" max="6448" width="8.7109375" style="2" bestFit="1" customWidth="1"/>
    <col min="6449" max="6449" width="11.42578125" style="2" bestFit="1" customWidth="1"/>
    <col min="6450" max="6656" width="11.5703125" style="2"/>
    <col min="6657" max="6657" width="13.5703125" style="2" customWidth="1"/>
    <col min="6658" max="6658" width="27.42578125" style="2" customWidth="1"/>
    <col min="6659" max="6659" width="6.85546875" style="2" customWidth="1"/>
    <col min="6660" max="6660" width="6.5703125" style="2" customWidth="1"/>
    <col min="6661" max="6661" width="6.28515625" style="2" customWidth="1"/>
    <col min="6662" max="6662" width="5.85546875" style="2" customWidth="1"/>
    <col min="6663" max="6663" width="6.140625" style="2" customWidth="1"/>
    <col min="6664" max="6664" width="6.7109375" style="2" customWidth="1"/>
    <col min="6665" max="6665" width="14.28515625" style="2" customWidth="1"/>
    <col min="6666" max="6666" width="15.140625" style="2" customWidth="1"/>
    <col min="6667" max="6667" width="14.7109375" style="2" customWidth="1"/>
    <col min="6668" max="6668" width="14.85546875" style="2" customWidth="1"/>
    <col min="6669" max="6669" width="19.28515625" style="2" customWidth="1"/>
    <col min="6670" max="6670" width="15" style="2" customWidth="1"/>
    <col min="6671" max="6673" width="15.42578125" style="2" customWidth="1"/>
    <col min="6674" max="6675" width="16.28515625" style="2" customWidth="1"/>
    <col min="6676" max="6676" width="17.28515625" style="2" customWidth="1"/>
    <col min="6677" max="6677" width="26.42578125" style="2" customWidth="1"/>
    <col min="6678" max="6678" width="18" style="2" customWidth="1"/>
    <col min="6679" max="6679" width="23.42578125" style="2" customWidth="1"/>
    <col min="6680" max="6680" width="13.140625" style="2" customWidth="1"/>
    <col min="6681" max="6681" width="16.7109375" style="2" customWidth="1"/>
    <col min="6682" max="6682" width="25" style="2" customWidth="1"/>
    <col min="6683" max="6683" width="17.140625" style="2" customWidth="1"/>
    <col min="6684" max="6684" width="16.7109375" style="2" customWidth="1"/>
    <col min="6685" max="6685" width="16.5703125" style="2" customWidth="1"/>
    <col min="6686" max="6686" width="22" style="2" bestFit="1" customWidth="1"/>
    <col min="6687" max="6687" width="18" style="2" customWidth="1"/>
    <col min="6688" max="6688" width="17" style="2" customWidth="1"/>
    <col min="6689" max="6689" width="16.42578125" style="2" customWidth="1"/>
    <col min="6690" max="6691" width="16.85546875" style="2" customWidth="1"/>
    <col min="6692" max="6692" width="15.85546875" style="2" customWidth="1"/>
    <col min="6693" max="6693" width="17.140625" style="2" customWidth="1"/>
    <col min="6694" max="6694" width="16.28515625" style="2" customWidth="1"/>
    <col min="6695" max="6695" width="16.7109375" style="2" customWidth="1"/>
    <col min="6696" max="6696" width="17.140625" style="2" customWidth="1"/>
    <col min="6697" max="6697" width="2.28515625" style="2" bestFit="1" customWidth="1"/>
    <col min="6698" max="6698" width="5" style="2" bestFit="1" customWidth="1"/>
    <col min="6699" max="6699" width="2.28515625" style="2" bestFit="1" customWidth="1"/>
    <col min="6700" max="6700" width="5" style="2" bestFit="1" customWidth="1"/>
    <col min="6701" max="6701" width="5.5703125" style="2" bestFit="1" customWidth="1"/>
    <col min="6702" max="6702" width="6.5703125" style="2" bestFit="1" customWidth="1"/>
    <col min="6703" max="6703" width="2.42578125" style="2" bestFit="1" customWidth="1"/>
    <col min="6704" max="6704" width="8.7109375" style="2" bestFit="1" customWidth="1"/>
    <col min="6705" max="6705" width="11.42578125" style="2" bestFit="1" customWidth="1"/>
    <col min="6706" max="6912" width="11.5703125" style="2"/>
    <col min="6913" max="6913" width="13.5703125" style="2" customWidth="1"/>
    <col min="6914" max="6914" width="27.42578125" style="2" customWidth="1"/>
    <col min="6915" max="6915" width="6.85546875" style="2" customWidth="1"/>
    <col min="6916" max="6916" width="6.5703125" style="2" customWidth="1"/>
    <col min="6917" max="6917" width="6.28515625" style="2" customWidth="1"/>
    <col min="6918" max="6918" width="5.85546875" style="2" customWidth="1"/>
    <col min="6919" max="6919" width="6.140625" style="2" customWidth="1"/>
    <col min="6920" max="6920" width="6.7109375" style="2" customWidth="1"/>
    <col min="6921" max="6921" width="14.28515625" style="2" customWidth="1"/>
    <col min="6922" max="6922" width="15.140625" style="2" customWidth="1"/>
    <col min="6923" max="6923" width="14.7109375" style="2" customWidth="1"/>
    <col min="6924" max="6924" width="14.85546875" style="2" customWidth="1"/>
    <col min="6925" max="6925" width="19.28515625" style="2" customWidth="1"/>
    <col min="6926" max="6926" width="15" style="2" customWidth="1"/>
    <col min="6927" max="6929" width="15.42578125" style="2" customWidth="1"/>
    <col min="6930" max="6931" width="16.28515625" style="2" customWidth="1"/>
    <col min="6932" max="6932" width="17.28515625" style="2" customWidth="1"/>
    <col min="6933" max="6933" width="26.42578125" style="2" customWidth="1"/>
    <col min="6934" max="6934" width="18" style="2" customWidth="1"/>
    <col min="6935" max="6935" width="23.42578125" style="2" customWidth="1"/>
    <col min="6936" max="6936" width="13.140625" style="2" customWidth="1"/>
    <col min="6937" max="6937" width="16.7109375" style="2" customWidth="1"/>
    <col min="6938" max="6938" width="25" style="2" customWidth="1"/>
    <col min="6939" max="6939" width="17.140625" style="2" customWidth="1"/>
    <col min="6940" max="6940" width="16.7109375" style="2" customWidth="1"/>
    <col min="6941" max="6941" width="16.5703125" style="2" customWidth="1"/>
    <col min="6942" max="6942" width="22" style="2" bestFit="1" customWidth="1"/>
    <col min="6943" max="6943" width="18" style="2" customWidth="1"/>
    <col min="6944" max="6944" width="17" style="2" customWidth="1"/>
    <col min="6945" max="6945" width="16.42578125" style="2" customWidth="1"/>
    <col min="6946" max="6947" width="16.85546875" style="2" customWidth="1"/>
    <col min="6948" max="6948" width="15.85546875" style="2" customWidth="1"/>
    <col min="6949" max="6949" width="17.140625" style="2" customWidth="1"/>
    <col min="6950" max="6950" width="16.28515625" style="2" customWidth="1"/>
    <col min="6951" max="6951" width="16.7109375" style="2" customWidth="1"/>
    <col min="6952" max="6952" width="17.140625" style="2" customWidth="1"/>
    <col min="6953" max="6953" width="2.28515625" style="2" bestFit="1" customWidth="1"/>
    <col min="6954" max="6954" width="5" style="2" bestFit="1" customWidth="1"/>
    <col min="6955" max="6955" width="2.28515625" style="2" bestFit="1" customWidth="1"/>
    <col min="6956" max="6956" width="5" style="2" bestFit="1" customWidth="1"/>
    <col min="6957" max="6957" width="5.5703125" style="2" bestFit="1" customWidth="1"/>
    <col min="6958" max="6958" width="6.5703125" style="2" bestFit="1" customWidth="1"/>
    <col min="6959" max="6959" width="2.42578125" style="2" bestFit="1" customWidth="1"/>
    <col min="6960" max="6960" width="8.7109375" style="2" bestFit="1" customWidth="1"/>
    <col min="6961" max="6961" width="11.42578125" style="2" bestFit="1" customWidth="1"/>
    <col min="6962" max="7168" width="11.5703125" style="2"/>
    <col min="7169" max="7169" width="13.5703125" style="2" customWidth="1"/>
    <col min="7170" max="7170" width="27.42578125" style="2" customWidth="1"/>
    <col min="7171" max="7171" width="6.85546875" style="2" customWidth="1"/>
    <col min="7172" max="7172" width="6.5703125" style="2" customWidth="1"/>
    <col min="7173" max="7173" width="6.28515625" style="2" customWidth="1"/>
    <col min="7174" max="7174" width="5.85546875" style="2" customWidth="1"/>
    <col min="7175" max="7175" width="6.140625" style="2" customWidth="1"/>
    <col min="7176" max="7176" width="6.7109375" style="2" customWidth="1"/>
    <col min="7177" max="7177" width="14.28515625" style="2" customWidth="1"/>
    <col min="7178" max="7178" width="15.140625" style="2" customWidth="1"/>
    <col min="7179" max="7179" width="14.7109375" style="2" customWidth="1"/>
    <col min="7180" max="7180" width="14.85546875" style="2" customWidth="1"/>
    <col min="7181" max="7181" width="19.28515625" style="2" customWidth="1"/>
    <col min="7182" max="7182" width="15" style="2" customWidth="1"/>
    <col min="7183" max="7185" width="15.42578125" style="2" customWidth="1"/>
    <col min="7186" max="7187" width="16.28515625" style="2" customWidth="1"/>
    <col min="7188" max="7188" width="17.28515625" style="2" customWidth="1"/>
    <col min="7189" max="7189" width="26.42578125" style="2" customWidth="1"/>
    <col min="7190" max="7190" width="18" style="2" customWidth="1"/>
    <col min="7191" max="7191" width="23.42578125" style="2" customWidth="1"/>
    <col min="7192" max="7192" width="13.140625" style="2" customWidth="1"/>
    <col min="7193" max="7193" width="16.7109375" style="2" customWidth="1"/>
    <col min="7194" max="7194" width="25" style="2" customWidth="1"/>
    <col min="7195" max="7195" width="17.140625" style="2" customWidth="1"/>
    <col min="7196" max="7196" width="16.7109375" style="2" customWidth="1"/>
    <col min="7197" max="7197" width="16.5703125" style="2" customWidth="1"/>
    <col min="7198" max="7198" width="22" style="2" bestFit="1" customWidth="1"/>
    <col min="7199" max="7199" width="18" style="2" customWidth="1"/>
    <col min="7200" max="7200" width="17" style="2" customWidth="1"/>
    <col min="7201" max="7201" width="16.42578125" style="2" customWidth="1"/>
    <col min="7202" max="7203" width="16.85546875" style="2" customWidth="1"/>
    <col min="7204" max="7204" width="15.85546875" style="2" customWidth="1"/>
    <col min="7205" max="7205" width="17.140625" style="2" customWidth="1"/>
    <col min="7206" max="7206" width="16.28515625" style="2" customWidth="1"/>
    <col min="7207" max="7207" width="16.7109375" style="2" customWidth="1"/>
    <col min="7208" max="7208" width="17.140625" style="2" customWidth="1"/>
    <col min="7209" max="7209" width="2.28515625" style="2" bestFit="1" customWidth="1"/>
    <col min="7210" max="7210" width="5" style="2" bestFit="1" customWidth="1"/>
    <col min="7211" max="7211" width="2.28515625" style="2" bestFit="1" customWidth="1"/>
    <col min="7212" max="7212" width="5" style="2" bestFit="1" customWidth="1"/>
    <col min="7213" max="7213" width="5.5703125" style="2" bestFit="1" customWidth="1"/>
    <col min="7214" max="7214" width="6.5703125" style="2" bestFit="1" customWidth="1"/>
    <col min="7215" max="7215" width="2.42578125" style="2" bestFit="1" customWidth="1"/>
    <col min="7216" max="7216" width="8.7109375" style="2" bestFit="1" customWidth="1"/>
    <col min="7217" max="7217" width="11.42578125" style="2" bestFit="1" customWidth="1"/>
    <col min="7218" max="7424" width="11.5703125" style="2"/>
    <col min="7425" max="7425" width="13.5703125" style="2" customWidth="1"/>
    <col min="7426" max="7426" width="27.42578125" style="2" customWidth="1"/>
    <col min="7427" max="7427" width="6.85546875" style="2" customWidth="1"/>
    <col min="7428" max="7428" width="6.5703125" style="2" customWidth="1"/>
    <col min="7429" max="7429" width="6.28515625" style="2" customWidth="1"/>
    <col min="7430" max="7430" width="5.85546875" style="2" customWidth="1"/>
    <col min="7431" max="7431" width="6.140625" style="2" customWidth="1"/>
    <col min="7432" max="7432" width="6.7109375" style="2" customWidth="1"/>
    <col min="7433" max="7433" width="14.28515625" style="2" customWidth="1"/>
    <col min="7434" max="7434" width="15.140625" style="2" customWidth="1"/>
    <col min="7435" max="7435" width="14.7109375" style="2" customWidth="1"/>
    <col min="7436" max="7436" width="14.85546875" style="2" customWidth="1"/>
    <col min="7437" max="7437" width="19.28515625" style="2" customWidth="1"/>
    <col min="7438" max="7438" width="15" style="2" customWidth="1"/>
    <col min="7439" max="7441" width="15.42578125" style="2" customWidth="1"/>
    <col min="7442" max="7443" width="16.28515625" style="2" customWidth="1"/>
    <col min="7444" max="7444" width="17.28515625" style="2" customWidth="1"/>
    <col min="7445" max="7445" width="26.42578125" style="2" customWidth="1"/>
    <col min="7446" max="7446" width="18" style="2" customWidth="1"/>
    <col min="7447" max="7447" width="23.42578125" style="2" customWidth="1"/>
    <col min="7448" max="7448" width="13.140625" style="2" customWidth="1"/>
    <col min="7449" max="7449" width="16.7109375" style="2" customWidth="1"/>
    <col min="7450" max="7450" width="25" style="2" customWidth="1"/>
    <col min="7451" max="7451" width="17.140625" style="2" customWidth="1"/>
    <col min="7452" max="7452" width="16.7109375" style="2" customWidth="1"/>
    <col min="7453" max="7453" width="16.5703125" style="2" customWidth="1"/>
    <col min="7454" max="7454" width="22" style="2" bestFit="1" customWidth="1"/>
    <col min="7455" max="7455" width="18" style="2" customWidth="1"/>
    <col min="7456" max="7456" width="17" style="2" customWidth="1"/>
    <col min="7457" max="7457" width="16.42578125" style="2" customWidth="1"/>
    <col min="7458" max="7459" width="16.85546875" style="2" customWidth="1"/>
    <col min="7460" max="7460" width="15.85546875" style="2" customWidth="1"/>
    <col min="7461" max="7461" width="17.140625" style="2" customWidth="1"/>
    <col min="7462" max="7462" width="16.28515625" style="2" customWidth="1"/>
    <col min="7463" max="7463" width="16.7109375" style="2" customWidth="1"/>
    <col min="7464" max="7464" width="17.140625" style="2" customWidth="1"/>
    <col min="7465" max="7465" width="2.28515625" style="2" bestFit="1" customWidth="1"/>
    <col min="7466" max="7466" width="5" style="2" bestFit="1" customWidth="1"/>
    <col min="7467" max="7467" width="2.28515625" style="2" bestFit="1" customWidth="1"/>
    <col min="7468" max="7468" width="5" style="2" bestFit="1" customWidth="1"/>
    <col min="7469" max="7469" width="5.5703125" style="2" bestFit="1" customWidth="1"/>
    <col min="7470" max="7470" width="6.5703125" style="2" bestFit="1" customWidth="1"/>
    <col min="7471" max="7471" width="2.42578125" style="2" bestFit="1" customWidth="1"/>
    <col min="7472" max="7472" width="8.7109375" style="2" bestFit="1" customWidth="1"/>
    <col min="7473" max="7473" width="11.42578125" style="2" bestFit="1" customWidth="1"/>
    <col min="7474" max="7680" width="11.5703125" style="2"/>
    <col min="7681" max="7681" width="13.5703125" style="2" customWidth="1"/>
    <col min="7682" max="7682" width="27.42578125" style="2" customWidth="1"/>
    <col min="7683" max="7683" width="6.85546875" style="2" customWidth="1"/>
    <col min="7684" max="7684" width="6.5703125" style="2" customWidth="1"/>
    <col min="7685" max="7685" width="6.28515625" style="2" customWidth="1"/>
    <col min="7686" max="7686" width="5.85546875" style="2" customWidth="1"/>
    <col min="7687" max="7687" width="6.140625" style="2" customWidth="1"/>
    <col min="7688" max="7688" width="6.7109375" style="2" customWidth="1"/>
    <col min="7689" max="7689" width="14.28515625" style="2" customWidth="1"/>
    <col min="7690" max="7690" width="15.140625" style="2" customWidth="1"/>
    <col min="7691" max="7691" width="14.7109375" style="2" customWidth="1"/>
    <col min="7692" max="7692" width="14.85546875" style="2" customWidth="1"/>
    <col min="7693" max="7693" width="19.28515625" style="2" customWidth="1"/>
    <col min="7694" max="7694" width="15" style="2" customWidth="1"/>
    <col min="7695" max="7697" width="15.42578125" style="2" customWidth="1"/>
    <col min="7698" max="7699" width="16.28515625" style="2" customWidth="1"/>
    <col min="7700" max="7700" width="17.28515625" style="2" customWidth="1"/>
    <col min="7701" max="7701" width="26.42578125" style="2" customWidth="1"/>
    <col min="7702" max="7702" width="18" style="2" customWidth="1"/>
    <col min="7703" max="7703" width="23.42578125" style="2" customWidth="1"/>
    <col min="7704" max="7704" width="13.140625" style="2" customWidth="1"/>
    <col min="7705" max="7705" width="16.7109375" style="2" customWidth="1"/>
    <col min="7706" max="7706" width="25" style="2" customWidth="1"/>
    <col min="7707" max="7707" width="17.140625" style="2" customWidth="1"/>
    <col min="7708" max="7708" width="16.7109375" style="2" customWidth="1"/>
    <col min="7709" max="7709" width="16.5703125" style="2" customWidth="1"/>
    <col min="7710" max="7710" width="22" style="2" bestFit="1" customWidth="1"/>
    <col min="7711" max="7711" width="18" style="2" customWidth="1"/>
    <col min="7712" max="7712" width="17" style="2" customWidth="1"/>
    <col min="7713" max="7713" width="16.42578125" style="2" customWidth="1"/>
    <col min="7714" max="7715" width="16.85546875" style="2" customWidth="1"/>
    <col min="7716" max="7716" width="15.85546875" style="2" customWidth="1"/>
    <col min="7717" max="7717" width="17.140625" style="2" customWidth="1"/>
    <col min="7718" max="7718" width="16.28515625" style="2" customWidth="1"/>
    <col min="7719" max="7719" width="16.7109375" style="2" customWidth="1"/>
    <col min="7720" max="7720" width="17.140625" style="2" customWidth="1"/>
    <col min="7721" max="7721" width="2.28515625" style="2" bestFit="1" customWidth="1"/>
    <col min="7722" max="7722" width="5" style="2" bestFit="1" customWidth="1"/>
    <col min="7723" max="7723" width="2.28515625" style="2" bestFit="1" customWidth="1"/>
    <col min="7724" max="7724" width="5" style="2" bestFit="1" customWidth="1"/>
    <col min="7725" max="7725" width="5.5703125" style="2" bestFit="1" customWidth="1"/>
    <col min="7726" max="7726" width="6.5703125" style="2" bestFit="1" customWidth="1"/>
    <col min="7727" max="7727" width="2.42578125" style="2" bestFit="1" customWidth="1"/>
    <col min="7728" max="7728" width="8.7109375" style="2" bestFit="1" customWidth="1"/>
    <col min="7729" max="7729" width="11.42578125" style="2" bestFit="1" customWidth="1"/>
    <col min="7730" max="7936" width="11.5703125" style="2"/>
    <col min="7937" max="7937" width="13.5703125" style="2" customWidth="1"/>
    <col min="7938" max="7938" width="27.42578125" style="2" customWidth="1"/>
    <col min="7939" max="7939" width="6.85546875" style="2" customWidth="1"/>
    <col min="7940" max="7940" width="6.5703125" style="2" customWidth="1"/>
    <col min="7941" max="7941" width="6.28515625" style="2" customWidth="1"/>
    <col min="7942" max="7942" width="5.85546875" style="2" customWidth="1"/>
    <col min="7943" max="7943" width="6.140625" style="2" customWidth="1"/>
    <col min="7944" max="7944" width="6.7109375" style="2" customWidth="1"/>
    <col min="7945" max="7945" width="14.28515625" style="2" customWidth="1"/>
    <col min="7946" max="7946" width="15.140625" style="2" customWidth="1"/>
    <col min="7947" max="7947" width="14.7109375" style="2" customWidth="1"/>
    <col min="7948" max="7948" width="14.85546875" style="2" customWidth="1"/>
    <col min="7949" max="7949" width="19.28515625" style="2" customWidth="1"/>
    <col min="7950" max="7950" width="15" style="2" customWidth="1"/>
    <col min="7951" max="7953" width="15.42578125" style="2" customWidth="1"/>
    <col min="7954" max="7955" width="16.28515625" style="2" customWidth="1"/>
    <col min="7956" max="7956" width="17.28515625" style="2" customWidth="1"/>
    <col min="7957" max="7957" width="26.42578125" style="2" customWidth="1"/>
    <col min="7958" max="7958" width="18" style="2" customWidth="1"/>
    <col min="7959" max="7959" width="23.42578125" style="2" customWidth="1"/>
    <col min="7960" max="7960" width="13.140625" style="2" customWidth="1"/>
    <col min="7961" max="7961" width="16.7109375" style="2" customWidth="1"/>
    <col min="7962" max="7962" width="25" style="2" customWidth="1"/>
    <col min="7963" max="7963" width="17.140625" style="2" customWidth="1"/>
    <col min="7964" max="7964" width="16.7109375" style="2" customWidth="1"/>
    <col min="7965" max="7965" width="16.5703125" style="2" customWidth="1"/>
    <col min="7966" max="7966" width="22" style="2" bestFit="1" customWidth="1"/>
    <col min="7967" max="7967" width="18" style="2" customWidth="1"/>
    <col min="7968" max="7968" width="17" style="2" customWidth="1"/>
    <col min="7969" max="7969" width="16.42578125" style="2" customWidth="1"/>
    <col min="7970" max="7971" width="16.85546875" style="2" customWidth="1"/>
    <col min="7972" max="7972" width="15.85546875" style="2" customWidth="1"/>
    <col min="7973" max="7973" width="17.140625" style="2" customWidth="1"/>
    <col min="7974" max="7974" width="16.28515625" style="2" customWidth="1"/>
    <col min="7975" max="7975" width="16.7109375" style="2" customWidth="1"/>
    <col min="7976" max="7976" width="17.140625" style="2" customWidth="1"/>
    <col min="7977" max="7977" width="2.28515625" style="2" bestFit="1" customWidth="1"/>
    <col min="7978" max="7978" width="5" style="2" bestFit="1" customWidth="1"/>
    <col min="7979" max="7979" width="2.28515625" style="2" bestFit="1" customWidth="1"/>
    <col min="7980" max="7980" width="5" style="2" bestFit="1" customWidth="1"/>
    <col min="7981" max="7981" width="5.5703125" style="2" bestFit="1" customWidth="1"/>
    <col min="7982" max="7982" width="6.5703125" style="2" bestFit="1" customWidth="1"/>
    <col min="7983" max="7983" width="2.42578125" style="2" bestFit="1" customWidth="1"/>
    <col min="7984" max="7984" width="8.7109375" style="2" bestFit="1" customWidth="1"/>
    <col min="7985" max="7985" width="11.42578125" style="2" bestFit="1" customWidth="1"/>
    <col min="7986" max="8192" width="11.5703125" style="2"/>
    <col min="8193" max="8193" width="13.5703125" style="2" customWidth="1"/>
    <col min="8194" max="8194" width="27.42578125" style="2" customWidth="1"/>
    <col min="8195" max="8195" width="6.85546875" style="2" customWidth="1"/>
    <col min="8196" max="8196" width="6.5703125" style="2" customWidth="1"/>
    <col min="8197" max="8197" width="6.28515625" style="2" customWidth="1"/>
    <col min="8198" max="8198" width="5.85546875" style="2" customWidth="1"/>
    <col min="8199" max="8199" width="6.140625" style="2" customWidth="1"/>
    <col min="8200" max="8200" width="6.7109375" style="2" customWidth="1"/>
    <col min="8201" max="8201" width="14.28515625" style="2" customWidth="1"/>
    <col min="8202" max="8202" width="15.140625" style="2" customWidth="1"/>
    <col min="8203" max="8203" width="14.7109375" style="2" customWidth="1"/>
    <col min="8204" max="8204" width="14.85546875" style="2" customWidth="1"/>
    <col min="8205" max="8205" width="19.28515625" style="2" customWidth="1"/>
    <col min="8206" max="8206" width="15" style="2" customWidth="1"/>
    <col min="8207" max="8209" width="15.42578125" style="2" customWidth="1"/>
    <col min="8210" max="8211" width="16.28515625" style="2" customWidth="1"/>
    <col min="8212" max="8212" width="17.28515625" style="2" customWidth="1"/>
    <col min="8213" max="8213" width="26.42578125" style="2" customWidth="1"/>
    <col min="8214" max="8214" width="18" style="2" customWidth="1"/>
    <col min="8215" max="8215" width="23.42578125" style="2" customWidth="1"/>
    <col min="8216" max="8216" width="13.140625" style="2" customWidth="1"/>
    <col min="8217" max="8217" width="16.7109375" style="2" customWidth="1"/>
    <col min="8218" max="8218" width="25" style="2" customWidth="1"/>
    <col min="8219" max="8219" width="17.140625" style="2" customWidth="1"/>
    <col min="8220" max="8220" width="16.7109375" style="2" customWidth="1"/>
    <col min="8221" max="8221" width="16.5703125" style="2" customWidth="1"/>
    <col min="8222" max="8222" width="22" style="2" bestFit="1" customWidth="1"/>
    <col min="8223" max="8223" width="18" style="2" customWidth="1"/>
    <col min="8224" max="8224" width="17" style="2" customWidth="1"/>
    <col min="8225" max="8225" width="16.42578125" style="2" customWidth="1"/>
    <col min="8226" max="8227" width="16.85546875" style="2" customWidth="1"/>
    <col min="8228" max="8228" width="15.85546875" style="2" customWidth="1"/>
    <col min="8229" max="8229" width="17.140625" style="2" customWidth="1"/>
    <col min="8230" max="8230" width="16.28515625" style="2" customWidth="1"/>
    <col min="8231" max="8231" width="16.7109375" style="2" customWidth="1"/>
    <col min="8232" max="8232" width="17.140625" style="2" customWidth="1"/>
    <col min="8233" max="8233" width="2.28515625" style="2" bestFit="1" customWidth="1"/>
    <col min="8234" max="8234" width="5" style="2" bestFit="1" customWidth="1"/>
    <col min="8235" max="8235" width="2.28515625" style="2" bestFit="1" customWidth="1"/>
    <col min="8236" max="8236" width="5" style="2" bestFit="1" customWidth="1"/>
    <col min="8237" max="8237" width="5.5703125" style="2" bestFit="1" customWidth="1"/>
    <col min="8238" max="8238" width="6.5703125" style="2" bestFit="1" customWidth="1"/>
    <col min="8239" max="8239" width="2.42578125" style="2" bestFit="1" customWidth="1"/>
    <col min="8240" max="8240" width="8.7109375" style="2" bestFit="1" customWidth="1"/>
    <col min="8241" max="8241" width="11.42578125" style="2" bestFit="1" customWidth="1"/>
    <col min="8242" max="8448" width="11.5703125" style="2"/>
    <col min="8449" max="8449" width="13.5703125" style="2" customWidth="1"/>
    <col min="8450" max="8450" width="27.42578125" style="2" customWidth="1"/>
    <col min="8451" max="8451" width="6.85546875" style="2" customWidth="1"/>
    <col min="8452" max="8452" width="6.5703125" style="2" customWidth="1"/>
    <col min="8453" max="8453" width="6.28515625" style="2" customWidth="1"/>
    <col min="8454" max="8454" width="5.85546875" style="2" customWidth="1"/>
    <col min="8455" max="8455" width="6.140625" style="2" customWidth="1"/>
    <col min="8456" max="8456" width="6.7109375" style="2" customWidth="1"/>
    <col min="8457" max="8457" width="14.28515625" style="2" customWidth="1"/>
    <col min="8458" max="8458" width="15.140625" style="2" customWidth="1"/>
    <col min="8459" max="8459" width="14.7109375" style="2" customWidth="1"/>
    <col min="8460" max="8460" width="14.85546875" style="2" customWidth="1"/>
    <col min="8461" max="8461" width="19.28515625" style="2" customWidth="1"/>
    <col min="8462" max="8462" width="15" style="2" customWidth="1"/>
    <col min="8463" max="8465" width="15.42578125" style="2" customWidth="1"/>
    <col min="8466" max="8467" width="16.28515625" style="2" customWidth="1"/>
    <col min="8468" max="8468" width="17.28515625" style="2" customWidth="1"/>
    <col min="8469" max="8469" width="26.42578125" style="2" customWidth="1"/>
    <col min="8470" max="8470" width="18" style="2" customWidth="1"/>
    <col min="8471" max="8471" width="23.42578125" style="2" customWidth="1"/>
    <col min="8472" max="8472" width="13.140625" style="2" customWidth="1"/>
    <col min="8473" max="8473" width="16.7109375" style="2" customWidth="1"/>
    <col min="8474" max="8474" width="25" style="2" customWidth="1"/>
    <col min="8475" max="8475" width="17.140625" style="2" customWidth="1"/>
    <col min="8476" max="8476" width="16.7109375" style="2" customWidth="1"/>
    <col min="8477" max="8477" width="16.5703125" style="2" customWidth="1"/>
    <col min="8478" max="8478" width="22" style="2" bestFit="1" customWidth="1"/>
    <col min="8479" max="8479" width="18" style="2" customWidth="1"/>
    <col min="8480" max="8480" width="17" style="2" customWidth="1"/>
    <col min="8481" max="8481" width="16.42578125" style="2" customWidth="1"/>
    <col min="8482" max="8483" width="16.85546875" style="2" customWidth="1"/>
    <col min="8484" max="8484" width="15.85546875" style="2" customWidth="1"/>
    <col min="8485" max="8485" width="17.140625" style="2" customWidth="1"/>
    <col min="8486" max="8486" width="16.28515625" style="2" customWidth="1"/>
    <col min="8487" max="8487" width="16.7109375" style="2" customWidth="1"/>
    <col min="8488" max="8488" width="17.140625" style="2" customWidth="1"/>
    <col min="8489" max="8489" width="2.28515625" style="2" bestFit="1" customWidth="1"/>
    <col min="8490" max="8490" width="5" style="2" bestFit="1" customWidth="1"/>
    <col min="8491" max="8491" width="2.28515625" style="2" bestFit="1" customWidth="1"/>
    <col min="8492" max="8492" width="5" style="2" bestFit="1" customWidth="1"/>
    <col min="8493" max="8493" width="5.5703125" style="2" bestFit="1" customWidth="1"/>
    <col min="8494" max="8494" width="6.5703125" style="2" bestFit="1" customWidth="1"/>
    <col min="8495" max="8495" width="2.42578125" style="2" bestFit="1" customWidth="1"/>
    <col min="8496" max="8496" width="8.7109375" style="2" bestFit="1" customWidth="1"/>
    <col min="8497" max="8497" width="11.42578125" style="2" bestFit="1" customWidth="1"/>
    <col min="8498" max="8704" width="11.5703125" style="2"/>
    <col min="8705" max="8705" width="13.5703125" style="2" customWidth="1"/>
    <col min="8706" max="8706" width="27.42578125" style="2" customWidth="1"/>
    <col min="8707" max="8707" width="6.85546875" style="2" customWidth="1"/>
    <col min="8708" max="8708" width="6.5703125" style="2" customWidth="1"/>
    <col min="8709" max="8709" width="6.28515625" style="2" customWidth="1"/>
    <col min="8710" max="8710" width="5.85546875" style="2" customWidth="1"/>
    <col min="8711" max="8711" width="6.140625" style="2" customWidth="1"/>
    <col min="8712" max="8712" width="6.7109375" style="2" customWidth="1"/>
    <col min="8713" max="8713" width="14.28515625" style="2" customWidth="1"/>
    <col min="8714" max="8714" width="15.140625" style="2" customWidth="1"/>
    <col min="8715" max="8715" width="14.7109375" style="2" customWidth="1"/>
    <col min="8716" max="8716" width="14.85546875" style="2" customWidth="1"/>
    <col min="8717" max="8717" width="19.28515625" style="2" customWidth="1"/>
    <col min="8718" max="8718" width="15" style="2" customWidth="1"/>
    <col min="8719" max="8721" width="15.42578125" style="2" customWidth="1"/>
    <col min="8722" max="8723" width="16.28515625" style="2" customWidth="1"/>
    <col min="8724" max="8724" width="17.28515625" style="2" customWidth="1"/>
    <col min="8725" max="8725" width="26.42578125" style="2" customWidth="1"/>
    <col min="8726" max="8726" width="18" style="2" customWidth="1"/>
    <col min="8727" max="8727" width="23.42578125" style="2" customWidth="1"/>
    <col min="8728" max="8728" width="13.140625" style="2" customWidth="1"/>
    <col min="8729" max="8729" width="16.7109375" style="2" customWidth="1"/>
    <col min="8730" max="8730" width="25" style="2" customWidth="1"/>
    <col min="8731" max="8731" width="17.140625" style="2" customWidth="1"/>
    <col min="8732" max="8732" width="16.7109375" style="2" customWidth="1"/>
    <col min="8733" max="8733" width="16.5703125" style="2" customWidth="1"/>
    <col min="8734" max="8734" width="22" style="2" bestFit="1" customWidth="1"/>
    <col min="8735" max="8735" width="18" style="2" customWidth="1"/>
    <col min="8736" max="8736" width="17" style="2" customWidth="1"/>
    <col min="8737" max="8737" width="16.42578125" style="2" customWidth="1"/>
    <col min="8738" max="8739" width="16.85546875" style="2" customWidth="1"/>
    <col min="8740" max="8740" width="15.85546875" style="2" customWidth="1"/>
    <col min="8741" max="8741" width="17.140625" style="2" customWidth="1"/>
    <col min="8742" max="8742" width="16.28515625" style="2" customWidth="1"/>
    <col min="8743" max="8743" width="16.7109375" style="2" customWidth="1"/>
    <col min="8744" max="8744" width="17.140625" style="2" customWidth="1"/>
    <col min="8745" max="8745" width="2.28515625" style="2" bestFit="1" customWidth="1"/>
    <col min="8746" max="8746" width="5" style="2" bestFit="1" customWidth="1"/>
    <col min="8747" max="8747" width="2.28515625" style="2" bestFit="1" customWidth="1"/>
    <col min="8748" max="8748" width="5" style="2" bestFit="1" customWidth="1"/>
    <col min="8749" max="8749" width="5.5703125" style="2" bestFit="1" customWidth="1"/>
    <col min="8750" max="8750" width="6.5703125" style="2" bestFit="1" customWidth="1"/>
    <col min="8751" max="8751" width="2.42578125" style="2" bestFit="1" customWidth="1"/>
    <col min="8752" max="8752" width="8.7109375" style="2" bestFit="1" customWidth="1"/>
    <col min="8753" max="8753" width="11.42578125" style="2" bestFit="1" customWidth="1"/>
    <col min="8754" max="8960" width="11.5703125" style="2"/>
    <col min="8961" max="8961" width="13.5703125" style="2" customWidth="1"/>
    <col min="8962" max="8962" width="27.42578125" style="2" customWidth="1"/>
    <col min="8963" max="8963" width="6.85546875" style="2" customWidth="1"/>
    <col min="8964" max="8964" width="6.5703125" style="2" customWidth="1"/>
    <col min="8965" max="8965" width="6.28515625" style="2" customWidth="1"/>
    <col min="8966" max="8966" width="5.85546875" style="2" customWidth="1"/>
    <col min="8967" max="8967" width="6.140625" style="2" customWidth="1"/>
    <col min="8968" max="8968" width="6.7109375" style="2" customWidth="1"/>
    <col min="8969" max="8969" width="14.28515625" style="2" customWidth="1"/>
    <col min="8970" max="8970" width="15.140625" style="2" customWidth="1"/>
    <col min="8971" max="8971" width="14.7109375" style="2" customWidth="1"/>
    <col min="8972" max="8972" width="14.85546875" style="2" customWidth="1"/>
    <col min="8973" max="8973" width="19.28515625" style="2" customWidth="1"/>
    <col min="8974" max="8974" width="15" style="2" customWidth="1"/>
    <col min="8975" max="8977" width="15.42578125" style="2" customWidth="1"/>
    <col min="8978" max="8979" width="16.28515625" style="2" customWidth="1"/>
    <col min="8980" max="8980" width="17.28515625" style="2" customWidth="1"/>
    <col min="8981" max="8981" width="26.42578125" style="2" customWidth="1"/>
    <col min="8982" max="8982" width="18" style="2" customWidth="1"/>
    <col min="8983" max="8983" width="23.42578125" style="2" customWidth="1"/>
    <col min="8984" max="8984" width="13.140625" style="2" customWidth="1"/>
    <col min="8985" max="8985" width="16.7109375" style="2" customWidth="1"/>
    <col min="8986" max="8986" width="25" style="2" customWidth="1"/>
    <col min="8987" max="8987" width="17.140625" style="2" customWidth="1"/>
    <col min="8988" max="8988" width="16.7109375" style="2" customWidth="1"/>
    <col min="8989" max="8989" width="16.5703125" style="2" customWidth="1"/>
    <col min="8990" max="8990" width="22" style="2" bestFit="1" customWidth="1"/>
    <col min="8991" max="8991" width="18" style="2" customWidth="1"/>
    <col min="8992" max="8992" width="17" style="2" customWidth="1"/>
    <col min="8993" max="8993" width="16.42578125" style="2" customWidth="1"/>
    <col min="8994" max="8995" width="16.85546875" style="2" customWidth="1"/>
    <col min="8996" max="8996" width="15.85546875" style="2" customWidth="1"/>
    <col min="8997" max="8997" width="17.140625" style="2" customWidth="1"/>
    <col min="8998" max="8998" width="16.28515625" style="2" customWidth="1"/>
    <col min="8999" max="8999" width="16.7109375" style="2" customWidth="1"/>
    <col min="9000" max="9000" width="17.140625" style="2" customWidth="1"/>
    <col min="9001" max="9001" width="2.28515625" style="2" bestFit="1" customWidth="1"/>
    <col min="9002" max="9002" width="5" style="2" bestFit="1" customWidth="1"/>
    <col min="9003" max="9003" width="2.28515625" style="2" bestFit="1" customWidth="1"/>
    <col min="9004" max="9004" width="5" style="2" bestFit="1" customWidth="1"/>
    <col min="9005" max="9005" width="5.5703125" style="2" bestFit="1" customWidth="1"/>
    <col min="9006" max="9006" width="6.5703125" style="2" bestFit="1" customWidth="1"/>
    <col min="9007" max="9007" width="2.42578125" style="2" bestFit="1" customWidth="1"/>
    <col min="9008" max="9008" width="8.7109375" style="2" bestFit="1" customWidth="1"/>
    <col min="9009" max="9009" width="11.42578125" style="2" bestFit="1" customWidth="1"/>
    <col min="9010" max="9216" width="11.5703125" style="2"/>
    <col min="9217" max="9217" width="13.5703125" style="2" customWidth="1"/>
    <col min="9218" max="9218" width="27.42578125" style="2" customWidth="1"/>
    <col min="9219" max="9219" width="6.85546875" style="2" customWidth="1"/>
    <col min="9220" max="9220" width="6.5703125" style="2" customWidth="1"/>
    <col min="9221" max="9221" width="6.28515625" style="2" customWidth="1"/>
    <col min="9222" max="9222" width="5.85546875" style="2" customWidth="1"/>
    <col min="9223" max="9223" width="6.140625" style="2" customWidth="1"/>
    <col min="9224" max="9224" width="6.7109375" style="2" customWidth="1"/>
    <col min="9225" max="9225" width="14.28515625" style="2" customWidth="1"/>
    <col min="9226" max="9226" width="15.140625" style="2" customWidth="1"/>
    <col min="9227" max="9227" width="14.7109375" style="2" customWidth="1"/>
    <col min="9228" max="9228" width="14.85546875" style="2" customWidth="1"/>
    <col min="9229" max="9229" width="19.28515625" style="2" customWidth="1"/>
    <col min="9230" max="9230" width="15" style="2" customWidth="1"/>
    <col min="9231" max="9233" width="15.42578125" style="2" customWidth="1"/>
    <col min="9234" max="9235" width="16.28515625" style="2" customWidth="1"/>
    <col min="9236" max="9236" width="17.28515625" style="2" customWidth="1"/>
    <col min="9237" max="9237" width="26.42578125" style="2" customWidth="1"/>
    <col min="9238" max="9238" width="18" style="2" customWidth="1"/>
    <col min="9239" max="9239" width="23.42578125" style="2" customWidth="1"/>
    <col min="9240" max="9240" width="13.140625" style="2" customWidth="1"/>
    <col min="9241" max="9241" width="16.7109375" style="2" customWidth="1"/>
    <col min="9242" max="9242" width="25" style="2" customWidth="1"/>
    <col min="9243" max="9243" width="17.140625" style="2" customWidth="1"/>
    <col min="9244" max="9244" width="16.7109375" style="2" customWidth="1"/>
    <col min="9245" max="9245" width="16.5703125" style="2" customWidth="1"/>
    <col min="9246" max="9246" width="22" style="2" bestFit="1" customWidth="1"/>
    <col min="9247" max="9247" width="18" style="2" customWidth="1"/>
    <col min="9248" max="9248" width="17" style="2" customWidth="1"/>
    <col min="9249" max="9249" width="16.42578125" style="2" customWidth="1"/>
    <col min="9250" max="9251" width="16.85546875" style="2" customWidth="1"/>
    <col min="9252" max="9252" width="15.85546875" style="2" customWidth="1"/>
    <col min="9253" max="9253" width="17.140625" style="2" customWidth="1"/>
    <col min="9254" max="9254" width="16.28515625" style="2" customWidth="1"/>
    <col min="9255" max="9255" width="16.7109375" style="2" customWidth="1"/>
    <col min="9256" max="9256" width="17.140625" style="2" customWidth="1"/>
    <col min="9257" max="9257" width="2.28515625" style="2" bestFit="1" customWidth="1"/>
    <col min="9258" max="9258" width="5" style="2" bestFit="1" customWidth="1"/>
    <col min="9259" max="9259" width="2.28515625" style="2" bestFit="1" customWidth="1"/>
    <col min="9260" max="9260" width="5" style="2" bestFit="1" customWidth="1"/>
    <col min="9261" max="9261" width="5.5703125" style="2" bestFit="1" customWidth="1"/>
    <col min="9262" max="9262" width="6.5703125" style="2" bestFit="1" customWidth="1"/>
    <col min="9263" max="9263" width="2.42578125" style="2" bestFit="1" customWidth="1"/>
    <col min="9264" max="9264" width="8.7109375" style="2" bestFit="1" customWidth="1"/>
    <col min="9265" max="9265" width="11.42578125" style="2" bestFit="1" customWidth="1"/>
    <col min="9266" max="9472" width="11.5703125" style="2"/>
    <col min="9473" max="9473" width="13.5703125" style="2" customWidth="1"/>
    <col min="9474" max="9474" width="27.42578125" style="2" customWidth="1"/>
    <col min="9475" max="9475" width="6.85546875" style="2" customWidth="1"/>
    <col min="9476" max="9476" width="6.5703125" style="2" customWidth="1"/>
    <col min="9477" max="9477" width="6.28515625" style="2" customWidth="1"/>
    <col min="9478" max="9478" width="5.85546875" style="2" customWidth="1"/>
    <col min="9479" max="9479" width="6.140625" style="2" customWidth="1"/>
    <col min="9480" max="9480" width="6.7109375" style="2" customWidth="1"/>
    <col min="9481" max="9481" width="14.28515625" style="2" customWidth="1"/>
    <col min="9482" max="9482" width="15.140625" style="2" customWidth="1"/>
    <col min="9483" max="9483" width="14.7109375" style="2" customWidth="1"/>
    <col min="9484" max="9484" width="14.85546875" style="2" customWidth="1"/>
    <col min="9485" max="9485" width="19.28515625" style="2" customWidth="1"/>
    <col min="9486" max="9486" width="15" style="2" customWidth="1"/>
    <col min="9487" max="9489" width="15.42578125" style="2" customWidth="1"/>
    <col min="9490" max="9491" width="16.28515625" style="2" customWidth="1"/>
    <col min="9492" max="9492" width="17.28515625" style="2" customWidth="1"/>
    <col min="9493" max="9493" width="26.42578125" style="2" customWidth="1"/>
    <col min="9494" max="9494" width="18" style="2" customWidth="1"/>
    <col min="9495" max="9495" width="23.42578125" style="2" customWidth="1"/>
    <col min="9496" max="9496" width="13.140625" style="2" customWidth="1"/>
    <col min="9497" max="9497" width="16.7109375" style="2" customWidth="1"/>
    <col min="9498" max="9498" width="25" style="2" customWidth="1"/>
    <col min="9499" max="9499" width="17.140625" style="2" customWidth="1"/>
    <col min="9500" max="9500" width="16.7109375" style="2" customWidth="1"/>
    <col min="9501" max="9501" width="16.5703125" style="2" customWidth="1"/>
    <col min="9502" max="9502" width="22" style="2" bestFit="1" customWidth="1"/>
    <col min="9503" max="9503" width="18" style="2" customWidth="1"/>
    <col min="9504" max="9504" width="17" style="2" customWidth="1"/>
    <col min="9505" max="9505" width="16.42578125" style="2" customWidth="1"/>
    <col min="9506" max="9507" width="16.85546875" style="2" customWidth="1"/>
    <col min="9508" max="9508" width="15.85546875" style="2" customWidth="1"/>
    <col min="9509" max="9509" width="17.140625" style="2" customWidth="1"/>
    <col min="9510" max="9510" width="16.28515625" style="2" customWidth="1"/>
    <col min="9511" max="9511" width="16.7109375" style="2" customWidth="1"/>
    <col min="9512" max="9512" width="17.140625" style="2" customWidth="1"/>
    <col min="9513" max="9513" width="2.28515625" style="2" bestFit="1" customWidth="1"/>
    <col min="9514" max="9514" width="5" style="2" bestFit="1" customWidth="1"/>
    <col min="9515" max="9515" width="2.28515625" style="2" bestFit="1" customWidth="1"/>
    <col min="9516" max="9516" width="5" style="2" bestFit="1" customWidth="1"/>
    <col min="9517" max="9517" width="5.5703125" style="2" bestFit="1" customWidth="1"/>
    <col min="9518" max="9518" width="6.5703125" style="2" bestFit="1" customWidth="1"/>
    <col min="9519" max="9519" width="2.42578125" style="2" bestFit="1" customWidth="1"/>
    <col min="9520" max="9520" width="8.7109375" style="2" bestFit="1" customWidth="1"/>
    <col min="9521" max="9521" width="11.42578125" style="2" bestFit="1" customWidth="1"/>
    <col min="9522" max="9728" width="11.5703125" style="2"/>
    <col min="9729" max="9729" width="13.5703125" style="2" customWidth="1"/>
    <col min="9730" max="9730" width="27.42578125" style="2" customWidth="1"/>
    <col min="9731" max="9731" width="6.85546875" style="2" customWidth="1"/>
    <col min="9732" max="9732" width="6.5703125" style="2" customWidth="1"/>
    <col min="9733" max="9733" width="6.28515625" style="2" customWidth="1"/>
    <col min="9734" max="9734" width="5.85546875" style="2" customWidth="1"/>
    <col min="9735" max="9735" width="6.140625" style="2" customWidth="1"/>
    <col min="9736" max="9736" width="6.7109375" style="2" customWidth="1"/>
    <col min="9737" max="9737" width="14.28515625" style="2" customWidth="1"/>
    <col min="9738" max="9738" width="15.140625" style="2" customWidth="1"/>
    <col min="9739" max="9739" width="14.7109375" style="2" customWidth="1"/>
    <col min="9740" max="9740" width="14.85546875" style="2" customWidth="1"/>
    <col min="9741" max="9741" width="19.28515625" style="2" customWidth="1"/>
    <col min="9742" max="9742" width="15" style="2" customWidth="1"/>
    <col min="9743" max="9745" width="15.42578125" style="2" customWidth="1"/>
    <col min="9746" max="9747" width="16.28515625" style="2" customWidth="1"/>
    <col min="9748" max="9748" width="17.28515625" style="2" customWidth="1"/>
    <col min="9749" max="9749" width="26.42578125" style="2" customWidth="1"/>
    <col min="9750" max="9750" width="18" style="2" customWidth="1"/>
    <col min="9751" max="9751" width="23.42578125" style="2" customWidth="1"/>
    <col min="9752" max="9752" width="13.140625" style="2" customWidth="1"/>
    <col min="9753" max="9753" width="16.7109375" style="2" customWidth="1"/>
    <col min="9754" max="9754" width="25" style="2" customWidth="1"/>
    <col min="9755" max="9755" width="17.140625" style="2" customWidth="1"/>
    <col min="9756" max="9756" width="16.7109375" style="2" customWidth="1"/>
    <col min="9757" max="9757" width="16.5703125" style="2" customWidth="1"/>
    <col min="9758" max="9758" width="22" style="2" bestFit="1" customWidth="1"/>
    <col min="9759" max="9759" width="18" style="2" customWidth="1"/>
    <col min="9760" max="9760" width="17" style="2" customWidth="1"/>
    <col min="9761" max="9761" width="16.42578125" style="2" customWidth="1"/>
    <col min="9762" max="9763" width="16.85546875" style="2" customWidth="1"/>
    <col min="9764" max="9764" width="15.85546875" style="2" customWidth="1"/>
    <col min="9765" max="9765" width="17.140625" style="2" customWidth="1"/>
    <col min="9766" max="9766" width="16.28515625" style="2" customWidth="1"/>
    <col min="9767" max="9767" width="16.7109375" style="2" customWidth="1"/>
    <col min="9768" max="9768" width="17.140625" style="2" customWidth="1"/>
    <col min="9769" max="9769" width="2.28515625" style="2" bestFit="1" customWidth="1"/>
    <col min="9770" max="9770" width="5" style="2" bestFit="1" customWidth="1"/>
    <col min="9771" max="9771" width="2.28515625" style="2" bestFit="1" customWidth="1"/>
    <col min="9772" max="9772" width="5" style="2" bestFit="1" customWidth="1"/>
    <col min="9773" max="9773" width="5.5703125" style="2" bestFit="1" customWidth="1"/>
    <col min="9774" max="9774" width="6.5703125" style="2" bestFit="1" customWidth="1"/>
    <col min="9775" max="9775" width="2.42578125" style="2" bestFit="1" customWidth="1"/>
    <col min="9776" max="9776" width="8.7109375" style="2" bestFit="1" customWidth="1"/>
    <col min="9777" max="9777" width="11.42578125" style="2" bestFit="1" customWidth="1"/>
    <col min="9778" max="9984" width="11.5703125" style="2"/>
    <col min="9985" max="9985" width="13.5703125" style="2" customWidth="1"/>
    <col min="9986" max="9986" width="27.42578125" style="2" customWidth="1"/>
    <col min="9987" max="9987" width="6.85546875" style="2" customWidth="1"/>
    <col min="9988" max="9988" width="6.5703125" style="2" customWidth="1"/>
    <col min="9989" max="9989" width="6.28515625" style="2" customWidth="1"/>
    <col min="9990" max="9990" width="5.85546875" style="2" customWidth="1"/>
    <col min="9991" max="9991" width="6.140625" style="2" customWidth="1"/>
    <col min="9992" max="9992" width="6.7109375" style="2" customWidth="1"/>
    <col min="9993" max="9993" width="14.28515625" style="2" customWidth="1"/>
    <col min="9994" max="9994" width="15.140625" style="2" customWidth="1"/>
    <col min="9995" max="9995" width="14.7109375" style="2" customWidth="1"/>
    <col min="9996" max="9996" width="14.85546875" style="2" customWidth="1"/>
    <col min="9997" max="9997" width="19.28515625" style="2" customWidth="1"/>
    <col min="9998" max="9998" width="15" style="2" customWidth="1"/>
    <col min="9999" max="10001" width="15.42578125" style="2" customWidth="1"/>
    <col min="10002" max="10003" width="16.28515625" style="2" customWidth="1"/>
    <col min="10004" max="10004" width="17.28515625" style="2" customWidth="1"/>
    <col min="10005" max="10005" width="26.42578125" style="2" customWidth="1"/>
    <col min="10006" max="10006" width="18" style="2" customWidth="1"/>
    <col min="10007" max="10007" width="23.42578125" style="2" customWidth="1"/>
    <col min="10008" max="10008" width="13.140625" style="2" customWidth="1"/>
    <col min="10009" max="10009" width="16.7109375" style="2" customWidth="1"/>
    <col min="10010" max="10010" width="25" style="2" customWidth="1"/>
    <col min="10011" max="10011" width="17.140625" style="2" customWidth="1"/>
    <col min="10012" max="10012" width="16.7109375" style="2" customWidth="1"/>
    <col min="10013" max="10013" width="16.5703125" style="2" customWidth="1"/>
    <col min="10014" max="10014" width="22" style="2" bestFit="1" customWidth="1"/>
    <col min="10015" max="10015" width="18" style="2" customWidth="1"/>
    <col min="10016" max="10016" width="17" style="2" customWidth="1"/>
    <col min="10017" max="10017" width="16.42578125" style="2" customWidth="1"/>
    <col min="10018" max="10019" width="16.85546875" style="2" customWidth="1"/>
    <col min="10020" max="10020" width="15.85546875" style="2" customWidth="1"/>
    <col min="10021" max="10021" width="17.140625" style="2" customWidth="1"/>
    <col min="10022" max="10022" width="16.28515625" style="2" customWidth="1"/>
    <col min="10023" max="10023" width="16.7109375" style="2" customWidth="1"/>
    <col min="10024" max="10024" width="17.140625" style="2" customWidth="1"/>
    <col min="10025" max="10025" width="2.28515625" style="2" bestFit="1" customWidth="1"/>
    <col min="10026" max="10026" width="5" style="2" bestFit="1" customWidth="1"/>
    <col min="10027" max="10027" width="2.28515625" style="2" bestFit="1" customWidth="1"/>
    <col min="10028" max="10028" width="5" style="2" bestFit="1" customWidth="1"/>
    <col min="10029" max="10029" width="5.5703125" style="2" bestFit="1" customWidth="1"/>
    <col min="10030" max="10030" width="6.5703125" style="2" bestFit="1" customWidth="1"/>
    <col min="10031" max="10031" width="2.42578125" style="2" bestFit="1" customWidth="1"/>
    <col min="10032" max="10032" width="8.7109375" style="2" bestFit="1" customWidth="1"/>
    <col min="10033" max="10033" width="11.42578125" style="2" bestFit="1" customWidth="1"/>
    <col min="10034" max="10240" width="11.5703125" style="2"/>
    <col min="10241" max="10241" width="13.5703125" style="2" customWidth="1"/>
    <col min="10242" max="10242" width="27.42578125" style="2" customWidth="1"/>
    <col min="10243" max="10243" width="6.85546875" style="2" customWidth="1"/>
    <col min="10244" max="10244" width="6.5703125" style="2" customWidth="1"/>
    <col min="10245" max="10245" width="6.28515625" style="2" customWidth="1"/>
    <col min="10246" max="10246" width="5.85546875" style="2" customWidth="1"/>
    <col min="10247" max="10247" width="6.140625" style="2" customWidth="1"/>
    <col min="10248" max="10248" width="6.7109375" style="2" customWidth="1"/>
    <col min="10249" max="10249" width="14.28515625" style="2" customWidth="1"/>
    <col min="10250" max="10250" width="15.140625" style="2" customWidth="1"/>
    <col min="10251" max="10251" width="14.7109375" style="2" customWidth="1"/>
    <col min="10252" max="10252" width="14.85546875" style="2" customWidth="1"/>
    <col min="10253" max="10253" width="19.28515625" style="2" customWidth="1"/>
    <col min="10254" max="10254" width="15" style="2" customWidth="1"/>
    <col min="10255" max="10257" width="15.42578125" style="2" customWidth="1"/>
    <col min="10258" max="10259" width="16.28515625" style="2" customWidth="1"/>
    <col min="10260" max="10260" width="17.28515625" style="2" customWidth="1"/>
    <col min="10261" max="10261" width="26.42578125" style="2" customWidth="1"/>
    <col min="10262" max="10262" width="18" style="2" customWidth="1"/>
    <col min="10263" max="10263" width="23.42578125" style="2" customWidth="1"/>
    <col min="10264" max="10264" width="13.140625" style="2" customWidth="1"/>
    <col min="10265" max="10265" width="16.7109375" style="2" customWidth="1"/>
    <col min="10266" max="10266" width="25" style="2" customWidth="1"/>
    <col min="10267" max="10267" width="17.140625" style="2" customWidth="1"/>
    <col min="10268" max="10268" width="16.7109375" style="2" customWidth="1"/>
    <col min="10269" max="10269" width="16.5703125" style="2" customWidth="1"/>
    <col min="10270" max="10270" width="22" style="2" bestFit="1" customWidth="1"/>
    <col min="10271" max="10271" width="18" style="2" customWidth="1"/>
    <col min="10272" max="10272" width="17" style="2" customWidth="1"/>
    <col min="10273" max="10273" width="16.42578125" style="2" customWidth="1"/>
    <col min="10274" max="10275" width="16.85546875" style="2" customWidth="1"/>
    <col min="10276" max="10276" width="15.85546875" style="2" customWidth="1"/>
    <col min="10277" max="10277" width="17.140625" style="2" customWidth="1"/>
    <col min="10278" max="10278" width="16.28515625" style="2" customWidth="1"/>
    <col min="10279" max="10279" width="16.7109375" style="2" customWidth="1"/>
    <col min="10280" max="10280" width="17.140625" style="2" customWidth="1"/>
    <col min="10281" max="10281" width="2.28515625" style="2" bestFit="1" customWidth="1"/>
    <col min="10282" max="10282" width="5" style="2" bestFit="1" customWidth="1"/>
    <col min="10283" max="10283" width="2.28515625" style="2" bestFit="1" customWidth="1"/>
    <col min="10284" max="10284" width="5" style="2" bestFit="1" customWidth="1"/>
    <col min="10285" max="10285" width="5.5703125" style="2" bestFit="1" customWidth="1"/>
    <col min="10286" max="10286" width="6.5703125" style="2" bestFit="1" customWidth="1"/>
    <col min="10287" max="10287" width="2.42578125" style="2" bestFit="1" customWidth="1"/>
    <col min="10288" max="10288" width="8.7109375" style="2" bestFit="1" customWidth="1"/>
    <col min="10289" max="10289" width="11.42578125" style="2" bestFit="1" customWidth="1"/>
    <col min="10290" max="10496" width="11.5703125" style="2"/>
    <col min="10497" max="10497" width="13.5703125" style="2" customWidth="1"/>
    <col min="10498" max="10498" width="27.42578125" style="2" customWidth="1"/>
    <col min="10499" max="10499" width="6.85546875" style="2" customWidth="1"/>
    <col min="10500" max="10500" width="6.5703125" style="2" customWidth="1"/>
    <col min="10501" max="10501" width="6.28515625" style="2" customWidth="1"/>
    <col min="10502" max="10502" width="5.85546875" style="2" customWidth="1"/>
    <col min="10503" max="10503" width="6.140625" style="2" customWidth="1"/>
    <col min="10504" max="10504" width="6.7109375" style="2" customWidth="1"/>
    <col min="10505" max="10505" width="14.28515625" style="2" customWidth="1"/>
    <col min="10506" max="10506" width="15.140625" style="2" customWidth="1"/>
    <col min="10507" max="10507" width="14.7109375" style="2" customWidth="1"/>
    <col min="10508" max="10508" width="14.85546875" style="2" customWidth="1"/>
    <col min="10509" max="10509" width="19.28515625" style="2" customWidth="1"/>
    <col min="10510" max="10510" width="15" style="2" customWidth="1"/>
    <col min="10511" max="10513" width="15.42578125" style="2" customWidth="1"/>
    <col min="10514" max="10515" width="16.28515625" style="2" customWidth="1"/>
    <col min="10516" max="10516" width="17.28515625" style="2" customWidth="1"/>
    <col min="10517" max="10517" width="26.42578125" style="2" customWidth="1"/>
    <col min="10518" max="10518" width="18" style="2" customWidth="1"/>
    <col min="10519" max="10519" width="23.42578125" style="2" customWidth="1"/>
    <col min="10520" max="10520" width="13.140625" style="2" customWidth="1"/>
    <col min="10521" max="10521" width="16.7109375" style="2" customWidth="1"/>
    <col min="10522" max="10522" width="25" style="2" customWidth="1"/>
    <col min="10523" max="10523" width="17.140625" style="2" customWidth="1"/>
    <col min="10524" max="10524" width="16.7109375" style="2" customWidth="1"/>
    <col min="10525" max="10525" width="16.5703125" style="2" customWidth="1"/>
    <col min="10526" max="10526" width="22" style="2" bestFit="1" customWidth="1"/>
    <col min="10527" max="10527" width="18" style="2" customWidth="1"/>
    <col min="10528" max="10528" width="17" style="2" customWidth="1"/>
    <col min="10529" max="10529" width="16.42578125" style="2" customWidth="1"/>
    <col min="10530" max="10531" width="16.85546875" style="2" customWidth="1"/>
    <col min="10532" max="10532" width="15.85546875" style="2" customWidth="1"/>
    <col min="10533" max="10533" width="17.140625" style="2" customWidth="1"/>
    <col min="10534" max="10534" width="16.28515625" style="2" customWidth="1"/>
    <col min="10535" max="10535" width="16.7109375" style="2" customWidth="1"/>
    <col min="10536" max="10536" width="17.140625" style="2" customWidth="1"/>
    <col min="10537" max="10537" width="2.28515625" style="2" bestFit="1" customWidth="1"/>
    <col min="10538" max="10538" width="5" style="2" bestFit="1" customWidth="1"/>
    <col min="10539" max="10539" width="2.28515625" style="2" bestFit="1" customWidth="1"/>
    <col min="10540" max="10540" width="5" style="2" bestFit="1" customWidth="1"/>
    <col min="10541" max="10541" width="5.5703125" style="2" bestFit="1" customWidth="1"/>
    <col min="10542" max="10542" width="6.5703125" style="2" bestFit="1" customWidth="1"/>
    <col min="10543" max="10543" width="2.42578125" style="2" bestFit="1" customWidth="1"/>
    <col min="10544" max="10544" width="8.7109375" style="2" bestFit="1" customWidth="1"/>
    <col min="10545" max="10545" width="11.42578125" style="2" bestFit="1" customWidth="1"/>
    <col min="10546" max="10752" width="11.5703125" style="2"/>
    <col min="10753" max="10753" width="13.5703125" style="2" customWidth="1"/>
    <col min="10754" max="10754" width="27.42578125" style="2" customWidth="1"/>
    <col min="10755" max="10755" width="6.85546875" style="2" customWidth="1"/>
    <col min="10756" max="10756" width="6.5703125" style="2" customWidth="1"/>
    <col min="10757" max="10757" width="6.28515625" style="2" customWidth="1"/>
    <col min="10758" max="10758" width="5.85546875" style="2" customWidth="1"/>
    <col min="10759" max="10759" width="6.140625" style="2" customWidth="1"/>
    <col min="10760" max="10760" width="6.7109375" style="2" customWidth="1"/>
    <col min="10761" max="10761" width="14.28515625" style="2" customWidth="1"/>
    <col min="10762" max="10762" width="15.140625" style="2" customWidth="1"/>
    <col min="10763" max="10763" width="14.7109375" style="2" customWidth="1"/>
    <col min="10764" max="10764" width="14.85546875" style="2" customWidth="1"/>
    <col min="10765" max="10765" width="19.28515625" style="2" customWidth="1"/>
    <col min="10766" max="10766" width="15" style="2" customWidth="1"/>
    <col min="10767" max="10769" width="15.42578125" style="2" customWidth="1"/>
    <col min="10770" max="10771" width="16.28515625" style="2" customWidth="1"/>
    <col min="10772" max="10772" width="17.28515625" style="2" customWidth="1"/>
    <col min="10773" max="10773" width="26.42578125" style="2" customWidth="1"/>
    <col min="10774" max="10774" width="18" style="2" customWidth="1"/>
    <col min="10775" max="10775" width="23.42578125" style="2" customWidth="1"/>
    <col min="10776" max="10776" width="13.140625" style="2" customWidth="1"/>
    <col min="10777" max="10777" width="16.7109375" style="2" customWidth="1"/>
    <col min="10778" max="10778" width="25" style="2" customWidth="1"/>
    <col min="10779" max="10779" width="17.140625" style="2" customWidth="1"/>
    <col min="10780" max="10780" width="16.7109375" style="2" customWidth="1"/>
    <col min="10781" max="10781" width="16.5703125" style="2" customWidth="1"/>
    <col min="10782" max="10782" width="22" style="2" bestFit="1" customWidth="1"/>
    <col min="10783" max="10783" width="18" style="2" customWidth="1"/>
    <col min="10784" max="10784" width="17" style="2" customWidth="1"/>
    <col min="10785" max="10785" width="16.42578125" style="2" customWidth="1"/>
    <col min="10786" max="10787" width="16.85546875" style="2" customWidth="1"/>
    <col min="10788" max="10788" width="15.85546875" style="2" customWidth="1"/>
    <col min="10789" max="10789" width="17.140625" style="2" customWidth="1"/>
    <col min="10790" max="10790" width="16.28515625" style="2" customWidth="1"/>
    <col min="10791" max="10791" width="16.7109375" style="2" customWidth="1"/>
    <col min="10792" max="10792" width="17.140625" style="2" customWidth="1"/>
    <col min="10793" max="10793" width="2.28515625" style="2" bestFit="1" customWidth="1"/>
    <col min="10794" max="10794" width="5" style="2" bestFit="1" customWidth="1"/>
    <col min="10795" max="10795" width="2.28515625" style="2" bestFit="1" customWidth="1"/>
    <col min="10796" max="10796" width="5" style="2" bestFit="1" customWidth="1"/>
    <col min="10797" max="10797" width="5.5703125" style="2" bestFit="1" customWidth="1"/>
    <col min="10798" max="10798" width="6.5703125" style="2" bestFit="1" customWidth="1"/>
    <col min="10799" max="10799" width="2.42578125" style="2" bestFit="1" customWidth="1"/>
    <col min="10800" max="10800" width="8.7109375" style="2" bestFit="1" customWidth="1"/>
    <col min="10801" max="10801" width="11.42578125" style="2" bestFit="1" customWidth="1"/>
    <col min="10802" max="11008" width="11.5703125" style="2"/>
    <col min="11009" max="11009" width="13.5703125" style="2" customWidth="1"/>
    <col min="11010" max="11010" width="27.42578125" style="2" customWidth="1"/>
    <col min="11011" max="11011" width="6.85546875" style="2" customWidth="1"/>
    <col min="11012" max="11012" width="6.5703125" style="2" customWidth="1"/>
    <col min="11013" max="11013" width="6.28515625" style="2" customWidth="1"/>
    <col min="11014" max="11014" width="5.85546875" style="2" customWidth="1"/>
    <col min="11015" max="11015" width="6.140625" style="2" customWidth="1"/>
    <col min="11016" max="11016" width="6.7109375" style="2" customWidth="1"/>
    <col min="11017" max="11017" width="14.28515625" style="2" customWidth="1"/>
    <col min="11018" max="11018" width="15.140625" style="2" customWidth="1"/>
    <col min="11019" max="11019" width="14.7109375" style="2" customWidth="1"/>
    <col min="11020" max="11020" width="14.85546875" style="2" customWidth="1"/>
    <col min="11021" max="11021" width="19.28515625" style="2" customWidth="1"/>
    <col min="11022" max="11022" width="15" style="2" customWidth="1"/>
    <col min="11023" max="11025" width="15.42578125" style="2" customWidth="1"/>
    <col min="11026" max="11027" width="16.28515625" style="2" customWidth="1"/>
    <col min="11028" max="11028" width="17.28515625" style="2" customWidth="1"/>
    <col min="11029" max="11029" width="26.42578125" style="2" customWidth="1"/>
    <col min="11030" max="11030" width="18" style="2" customWidth="1"/>
    <col min="11031" max="11031" width="23.42578125" style="2" customWidth="1"/>
    <col min="11032" max="11032" width="13.140625" style="2" customWidth="1"/>
    <col min="11033" max="11033" width="16.7109375" style="2" customWidth="1"/>
    <col min="11034" max="11034" width="25" style="2" customWidth="1"/>
    <col min="11035" max="11035" width="17.140625" style="2" customWidth="1"/>
    <col min="11036" max="11036" width="16.7109375" style="2" customWidth="1"/>
    <col min="11037" max="11037" width="16.5703125" style="2" customWidth="1"/>
    <col min="11038" max="11038" width="22" style="2" bestFit="1" customWidth="1"/>
    <col min="11039" max="11039" width="18" style="2" customWidth="1"/>
    <col min="11040" max="11040" width="17" style="2" customWidth="1"/>
    <col min="11041" max="11041" width="16.42578125" style="2" customWidth="1"/>
    <col min="11042" max="11043" width="16.85546875" style="2" customWidth="1"/>
    <col min="11044" max="11044" width="15.85546875" style="2" customWidth="1"/>
    <col min="11045" max="11045" width="17.140625" style="2" customWidth="1"/>
    <col min="11046" max="11046" width="16.28515625" style="2" customWidth="1"/>
    <col min="11047" max="11047" width="16.7109375" style="2" customWidth="1"/>
    <col min="11048" max="11048" width="17.140625" style="2" customWidth="1"/>
    <col min="11049" max="11049" width="2.28515625" style="2" bestFit="1" customWidth="1"/>
    <col min="11050" max="11050" width="5" style="2" bestFit="1" customWidth="1"/>
    <col min="11051" max="11051" width="2.28515625" style="2" bestFit="1" customWidth="1"/>
    <col min="11052" max="11052" width="5" style="2" bestFit="1" customWidth="1"/>
    <col min="11053" max="11053" width="5.5703125" style="2" bestFit="1" customWidth="1"/>
    <col min="11054" max="11054" width="6.5703125" style="2" bestFit="1" customWidth="1"/>
    <col min="11055" max="11055" width="2.42578125" style="2" bestFit="1" customWidth="1"/>
    <col min="11056" max="11056" width="8.7109375" style="2" bestFit="1" customWidth="1"/>
    <col min="11057" max="11057" width="11.42578125" style="2" bestFit="1" customWidth="1"/>
    <col min="11058" max="11264" width="11.5703125" style="2"/>
    <col min="11265" max="11265" width="13.5703125" style="2" customWidth="1"/>
    <col min="11266" max="11266" width="27.42578125" style="2" customWidth="1"/>
    <col min="11267" max="11267" width="6.85546875" style="2" customWidth="1"/>
    <col min="11268" max="11268" width="6.5703125" style="2" customWidth="1"/>
    <col min="11269" max="11269" width="6.28515625" style="2" customWidth="1"/>
    <col min="11270" max="11270" width="5.85546875" style="2" customWidth="1"/>
    <col min="11271" max="11271" width="6.140625" style="2" customWidth="1"/>
    <col min="11272" max="11272" width="6.7109375" style="2" customWidth="1"/>
    <col min="11273" max="11273" width="14.28515625" style="2" customWidth="1"/>
    <col min="11274" max="11274" width="15.140625" style="2" customWidth="1"/>
    <col min="11275" max="11275" width="14.7109375" style="2" customWidth="1"/>
    <col min="11276" max="11276" width="14.85546875" style="2" customWidth="1"/>
    <col min="11277" max="11277" width="19.28515625" style="2" customWidth="1"/>
    <col min="11278" max="11278" width="15" style="2" customWidth="1"/>
    <col min="11279" max="11281" width="15.42578125" style="2" customWidth="1"/>
    <col min="11282" max="11283" width="16.28515625" style="2" customWidth="1"/>
    <col min="11284" max="11284" width="17.28515625" style="2" customWidth="1"/>
    <col min="11285" max="11285" width="26.42578125" style="2" customWidth="1"/>
    <col min="11286" max="11286" width="18" style="2" customWidth="1"/>
    <col min="11287" max="11287" width="23.42578125" style="2" customWidth="1"/>
    <col min="11288" max="11288" width="13.140625" style="2" customWidth="1"/>
    <col min="11289" max="11289" width="16.7109375" style="2" customWidth="1"/>
    <col min="11290" max="11290" width="25" style="2" customWidth="1"/>
    <col min="11291" max="11291" width="17.140625" style="2" customWidth="1"/>
    <col min="11292" max="11292" width="16.7109375" style="2" customWidth="1"/>
    <col min="11293" max="11293" width="16.5703125" style="2" customWidth="1"/>
    <col min="11294" max="11294" width="22" style="2" bestFit="1" customWidth="1"/>
    <col min="11295" max="11295" width="18" style="2" customWidth="1"/>
    <col min="11296" max="11296" width="17" style="2" customWidth="1"/>
    <col min="11297" max="11297" width="16.42578125" style="2" customWidth="1"/>
    <col min="11298" max="11299" width="16.85546875" style="2" customWidth="1"/>
    <col min="11300" max="11300" width="15.85546875" style="2" customWidth="1"/>
    <col min="11301" max="11301" width="17.140625" style="2" customWidth="1"/>
    <col min="11302" max="11302" width="16.28515625" style="2" customWidth="1"/>
    <col min="11303" max="11303" width="16.7109375" style="2" customWidth="1"/>
    <col min="11304" max="11304" width="17.140625" style="2" customWidth="1"/>
    <col min="11305" max="11305" width="2.28515625" style="2" bestFit="1" customWidth="1"/>
    <col min="11306" max="11306" width="5" style="2" bestFit="1" customWidth="1"/>
    <col min="11307" max="11307" width="2.28515625" style="2" bestFit="1" customWidth="1"/>
    <col min="11308" max="11308" width="5" style="2" bestFit="1" customWidth="1"/>
    <col min="11309" max="11309" width="5.5703125" style="2" bestFit="1" customWidth="1"/>
    <col min="11310" max="11310" width="6.5703125" style="2" bestFit="1" customWidth="1"/>
    <col min="11311" max="11311" width="2.42578125" style="2" bestFit="1" customWidth="1"/>
    <col min="11312" max="11312" width="8.7109375" style="2" bestFit="1" customWidth="1"/>
    <col min="11313" max="11313" width="11.42578125" style="2" bestFit="1" customWidth="1"/>
    <col min="11314" max="11520" width="11.5703125" style="2"/>
    <col min="11521" max="11521" width="13.5703125" style="2" customWidth="1"/>
    <col min="11522" max="11522" width="27.42578125" style="2" customWidth="1"/>
    <col min="11523" max="11523" width="6.85546875" style="2" customWidth="1"/>
    <col min="11524" max="11524" width="6.5703125" style="2" customWidth="1"/>
    <col min="11525" max="11525" width="6.28515625" style="2" customWidth="1"/>
    <col min="11526" max="11526" width="5.85546875" style="2" customWidth="1"/>
    <col min="11527" max="11527" width="6.140625" style="2" customWidth="1"/>
    <col min="11528" max="11528" width="6.7109375" style="2" customWidth="1"/>
    <col min="11529" max="11529" width="14.28515625" style="2" customWidth="1"/>
    <col min="11530" max="11530" width="15.140625" style="2" customWidth="1"/>
    <col min="11531" max="11531" width="14.7109375" style="2" customWidth="1"/>
    <col min="11532" max="11532" width="14.85546875" style="2" customWidth="1"/>
    <col min="11533" max="11533" width="19.28515625" style="2" customWidth="1"/>
    <col min="11534" max="11534" width="15" style="2" customWidth="1"/>
    <col min="11535" max="11537" width="15.42578125" style="2" customWidth="1"/>
    <col min="11538" max="11539" width="16.28515625" style="2" customWidth="1"/>
    <col min="11540" max="11540" width="17.28515625" style="2" customWidth="1"/>
    <col min="11541" max="11541" width="26.42578125" style="2" customWidth="1"/>
    <col min="11542" max="11542" width="18" style="2" customWidth="1"/>
    <col min="11543" max="11543" width="23.42578125" style="2" customWidth="1"/>
    <col min="11544" max="11544" width="13.140625" style="2" customWidth="1"/>
    <col min="11545" max="11545" width="16.7109375" style="2" customWidth="1"/>
    <col min="11546" max="11546" width="25" style="2" customWidth="1"/>
    <col min="11547" max="11547" width="17.140625" style="2" customWidth="1"/>
    <col min="11548" max="11548" width="16.7109375" style="2" customWidth="1"/>
    <col min="11549" max="11549" width="16.5703125" style="2" customWidth="1"/>
    <col min="11550" max="11550" width="22" style="2" bestFit="1" customWidth="1"/>
    <col min="11551" max="11551" width="18" style="2" customWidth="1"/>
    <col min="11552" max="11552" width="17" style="2" customWidth="1"/>
    <col min="11553" max="11553" width="16.42578125" style="2" customWidth="1"/>
    <col min="11554" max="11555" width="16.85546875" style="2" customWidth="1"/>
    <col min="11556" max="11556" width="15.85546875" style="2" customWidth="1"/>
    <col min="11557" max="11557" width="17.140625" style="2" customWidth="1"/>
    <col min="11558" max="11558" width="16.28515625" style="2" customWidth="1"/>
    <col min="11559" max="11559" width="16.7109375" style="2" customWidth="1"/>
    <col min="11560" max="11560" width="17.140625" style="2" customWidth="1"/>
    <col min="11561" max="11561" width="2.28515625" style="2" bestFit="1" customWidth="1"/>
    <col min="11562" max="11562" width="5" style="2" bestFit="1" customWidth="1"/>
    <col min="11563" max="11563" width="2.28515625" style="2" bestFit="1" customWidth="1"/>
    <col min="11564" max="11564" width="5" style="2" bestFit="1" customWidth="1"/>
    <col min="11565" max="11565" width="5.5703125" style="2" bestFit="1" customWidth="1"/>
    <col min="11566" max="11566" width="6.5703125" style="2" bestFit="1" customWidth="1"/>
    <col min="11567" max="11567" width="2.42578125" style="2" bestFit="1" customWidth="1"/>
    <col min="11568" max="11568" width="8.7109375" style="2" bestFit="1" customWidth="1"/>
    <col min="11569" max="11569" width="11.42578125" style="2" bestFit="1" customWidth="1"/>
    <col min="11570" max="11776" width="11.5703125" style="2"/>
    <col min="11777" max="11777" width="13.5703125" style="2" customWidth="1"/>
    <col min="11778" max="11778" width="27.42578125" style="2" customWidth="1"/>
    <col min="11779" max="11779" width="6.85546875" style="2" customWidth="1"/>
    <col min="11780" max="11780" width="6.5703125" style="2" customWidth="1"/>
    <col min="11781" max="11781" width="6.28515625" style="2" customWidth="1"/>
    <col min="11782" max="11782" width="5.85546875" style="2" customWidth="1"/>
    <col min="11783" max="11783" width="6.140625" style="2" customWidth="1"/>
    <col min="11784" max="11784" width="6.7109375" style="2" customWidth="1"/>
    <col min="11785" max="11785" width="14.28515625" style="2" customWidth="1"/>
    <col min="11786" max="11786" width="15.140625" style="2" customWidth="1"/>
    <col min="11787" max="11787" width="14.7109375" style="2" customWidth="1"/>
    <col min="11788" max="11788" width="14.85546875" style="2" customWidth="1"/>
    <col min="11789" max="11789" width="19.28515625" style="2" customWidth="1"/>
    <col min="11790" max="11790" width="15" style="2" customWidth="1"/>
    <col min="11791" max="11793" width="15.42578125" style="2" customWidth="1"/>
    <col min="11794" max="11795" width="16.28515625" style="2" customWidth="1"/>
    <col min="11796" max="11796" width="17.28515625" style="2" customWidth="1"/>
    <col min="11797" max="11797" width="26.42578125" style="2" customWidth="1"/>
    <col min="11798" max="11798" width="18" style="2" customWidth="1"/>
    <col min="11799" max="11799" width="23.42578125" style="2" customWidth="1"/>
    <col min="11800" max="11800" width="13.140625" style="2" customWidth="1"/>
    <col min="11801" max="11801" width="16.7109375" style="2" customWidth="1"/>
    <col min="11802" max="11802" width="25" style="2" customWidth="1"/>
    <col min="11803" max="11803" width="17.140625" style="2" customWidth="1"/>
    <col min="11804" max="11804" width="16.7109375" style="2" customWidth="1"/>
    <col min="11805" max="11805" width="16.5703125" style="2" customWidth="1"/>
    <col min="11806" max="11806" width="22" style="2" bestFit="1" customWidth="1"/>
    <col min="11807" max="11807" width="18" style="2" customWidth="1"/>
    <col min="11808" max="11808" width="17" style="2" customWidth="1"/>
    <col min="11809" max="11809" width="16.42578125" style="2" customWidth="1"/>
    <col min="11810" max="11811" width="16.85546875" style="2" customWidth="1"/>
    <col min="11812" max="11812" width="15.85546875" style="2" customWidth="1"/>
    <col min="11813" max="11813" width="17.140625" style="2" customWidth="1"/>
    <col min="11814" max="11814" width="16.28515625" style="2" customWidth="1"/>
    <col min="11815" max="11815" width="16.7109375" style="2" customWidth="1"/>
    <col min="11816" max="11816" width="17.140625" style="2" customWidth="1"/>
    <col min="11817" max="11817" width="2.28515625" style="2" bestFit="1" customWidth="1"/>
    <col min="11818" max="11818" width="5" style="2" bestFit="1" customWidth="1"/>
    <col min="11819" max="11819" width="2.28515625" style="2" bestFit="1" customWidth="1"/>
    <col min="11820" max="11820" width="5" style="2" bestFit="1" customWidth="1"/>
    <col min="11821" max="11821" width="5.5703125" style="2" bestFit="1" customWidth="1"/>
    <col min="11822" max="11822" width="6.5703125" style="2" bestFit="1" customWidth="1"/>
    <col min="11823" max="11823" width="2.42578125" style="2" bestFit="1" customWidth="1"/>
    <col min="11824" max="11824" width="8.7109375" style="2" bestFit="1" customWidth="1"/>
    <col min="11825" max="11825" width="11.42578125" style="2" bestFit="1" customWidth="1"/>
    <col min="11826" max="12032" width="11.5703125" style="2"/>
    <col min="12033" max="12033" width="13.5703125" style="2" customWidth="1"/>
    <col min="12034" max="12034" width="27.42578125" style="2" customWidth="1"/>
    <col min="12035" max="12035" width="6.85546875" style="2" customWidth="1"/>
    <col min="12036" max="12036" width="6.5703125" style="2" customWidth="1"/>
    <col min="12037" max="12037" width="6.28515625" style="2" customWidth="1"/>
    <col min="12038" max="12038" width="5.85546875" style="2" customWidth="1"/>
    <col min="12039" max="12039" width="6.140625" style="2" customWidth="1"/>
    <col min="12040" max="12040" width="6.7109375" style="2" customWidth="1"/>
    <col min="12041" max="12041" width="14.28515625" style="2" customWidth="1"/>
    <col min="12042" max="12042" width="15.140625" style="2" customWidth="1"/>
    <col min="12043" max="12043" width="14.7109375" style="2" customWidth="1"/>
    <col min="12044" max="12044" width="14.85546875" style="2" customWidth="1"/>
    <col min="12045" max="12045" width="19.28515625" style="2" customWidth="1"/>
    <col min="12046" max="12046" width="15" style="2" customWidth="1"/>
    <col min="12047" max="12049" width="15.42578125" style="2" customWidth="1"/>
    <col min="12050" max="12051" width="16.28515625" style="2" customWidth="1"/>
    <col min="12052" max="12052" width="17.28515625" style="2" customWidth="1"/>
    <col min="12053" max="12053" width="26.42578125" style="2" customWidth="1"/>
    <col min="12054" max="12054" width="18" style="2" customWidth="1"/>
    <col min="12055" max="12055" width="23.42578125" style="2" customWidth="1"/>
    <col min="12056" max="12056" width="13.140625" style="2" customWidth="1"/>
    <col min="12057" max="12057" width="16.7109375" style="2" customWidth="1"/>
    <col min="12058" max="12058" width="25" style="2" customWidth="1"/>
    <col min="12059" max="12059" width="17.140625" style="2" customWidth="1"/>
    <col min="12060" max="12060" width="16.7109375" style="2" customWidth="1"/>
    <col min="12061" max="12061" width="16.5703125" style="2" customWidth="1"/>
    <col min="12062" max="12062" width="22" style="2" bestFit="1" customWidth="1"/>
    <col min="12063" max="12063" width="18" style="2" customWidth="1"/>
    <col min="12064" max="12064" width="17" style="2" customWidth="1"/>
    <col min="12065" max="12065" width="16.42578125" style="2" customWidth="1"/>
    <col min="12066" max="12067" width="16.85546875" style="2" customWidth="1"/>
    <col min="12068" max="12068" width="15.85546875" style="2" customWidth="1"/>
    <col min="12069" max="12069" width="17.140625" style="2" customWidth="1"/>
    <col min="12070" max="12070" width="16.28515625" style="2" customWidth="1"/>
    <col min="12071" max="12071" width="16.7109375" style="2" customWidth="1"/>
    <col min="12072" max="12072" width="17.140625" style="2" customWidth="1"/>
    <col min="12073" max="12073" width="2.28515625" style="2" bestFit="1" customWidth="1"/>
    <col min="12074" max="12074" width="5" style="2" bestFit="1" customWidth="1"/>
    <col min="12075" max="12075" width="2.28515625" style="2" bestFit="1" customWidth="1"/>
    <col min="12076" max="12076" width="5" style="2" bestFit="1" customWidth="1"/>
    <col min="12077" max="12077" width="5.5703125" style="2" bestFit="1" customWidth="1"/>
    <col min="12078" max="12078" width="6.5703125" style="2" bestFit="1" customWidth="1"/>
    <col min="12079" max="12079" width="2.42578125" style="2" bestFit="1" customWidth="1"/>
    <col min="12080" max="12080" width="8.7109375" style="2" bestFit="1" customWidth="1"/>
    <col min="12081" max="12081" width="11.42578125" style="2" bestFit="1" customWidth="1"/>
    <col min="12082" max="12288" width="11.5703125" style="2"/>
    <col min="12289" max="12289" width="13.5703125" style="2" customWidth="1"/>
    <col min="12290" max="12290" width="27.42578125" style="2" customWidth="1"/>
    <col min="12291" max="12291" width="6.85546875" style="2" customWidth="1"/>
    <col min="12292" max="12292" width="6.5703125" style="2" customWidth="1"/>
    <col min="12293" max="12293" width="6.28515625" style="2" customWidth="1"/>
    <col min="12294" max="12294" width="5.85546875" style="2" customWidth="1"/>
    <col min="12295" max="12295" width="6.140625" style="2" customWidth="1"/>
    <col min="12296" max="12296" width="6.7109375" style="2" customWidth="1"/>
    <col min="12297" max="12297" width="14.28515625" style="2" customWidth="1"/>
    <col min="12298" max="12298" width="15.140625" style="2" customWidth="1"/>
    <col min="12299" max="12299" width="14.7109375" style="2" customWidth="1"/>
    <col min="12300" max="12300" width="14.85546875" style="2" customWidth="1"/>
    <col min="12301" max="12301" width="19.28515625" style="2" customWidth="1"/>
    <col min="12302" max="12302" width="15" style="2" customWidth="1"/>
    <col min="12303" max="12305" width="15.42578125" style="2" customWidth="1"/>
    <col min="12306" max="12307" width="16.28515625" style="2" customWidth="1"/>
    <col min="12308" max="12308" width="17.28515625" style="2" customWidth="1"/>
    <col min="12309" max="12309" width="26.42578125" style="2" customWidth="1"/>
    <col min="12310" max="12310" width="18" style="2" customWidth="1"/>
    <col min="12311" max="12311" width="23.42578125" style="2" customWidth="1"/>
    <col min="12312" max="12312" width="13.140625" style="2" customWidth="1"/>
    <col min="12313" max="12313" width="16.7109375" style="2" customWidth="1"/>
    <col min="12314" max="12314" width="25" style="2" customWidth="1"/>
    <col min="12315" max="12315" width="17.140625" style="2" customWidth="1"/>
    <col min="12316" max="12316" width="16.7109375" style="2" customWidth="1"/>
    <col min="12317" max="12317" width="16.5703125" style="2" customWidth="1"/>
    <col min="12318" max="12318" width="22" style="2" bestFit="1" customWidth="1"/>
    <col min="12319" max="12319" width="18" style="2" customWidth="1"/>
    <col min="12320" max="12320" width="17" style="2" customWidth="1"/>
    <col min="12321" max="12321" width="16.42578125" style="2" customWidth="1"/>
    <col min="12322" max="12323" width="16.85546875" style="2" customWidth="1"/>
    <col min="12324" max="12324" width="15.85546875" style="2" customWidth="1"/>
    <col min="12325" max="12325" width="17.140625" style="2" customWidth="1"/>
    <col min="12326" max="12326" width="16.28515625" style="2" customWidth="1"/>
    <col min="12327" max="12327" width="16.7109375" style="2" customWidth="1"/>
    <col min="12328" max="12328" width="17.140625" style="2" customWidth="1"/>
    <col min="12329" max="12329" width="2.28515625" style="2" bestFit="1" customWidth="1"/>
    <col min="12330" max="12330" width="5" style="2" bestFit="1" customWidth="1"/>
    <col min="12331" max="12331" width="2.28515625" style="2" bestFit="1" customWidth="1"/>
    <col min="12332" max="12332" width="5" style="2" bestFit="1" customWidth="1"/>
    <col min="12333" max="12333" width="5.5703125" style="2" bestFit="1" customWidth="1"/>
    <col min="12334" max="12334" width="6.5703125" style="2" bestFit="1" customWidth="1"/>
    <col min="12335" max="12335" width="2.42578125" style="2" bestFit="1" customWidth="1"/>
    <col min="12336" max="12336" width="8.7109375" style="2" bestFit="1" customWidth="1"/>
    <col min="12337" max="12337" width="11.42578125" style="2" bestFit="1" customWidth="1"/>
    <col min="12338" max="12544" width="11.5703125" style="2"/>
    <col min="12545" max="12545" width="13.5703125" style="2" customWidth="1"/>
    <col min="12546" max="12546" width="27.42578125" style="2" customWidth="1"/>
    <col min="12547" max="12547" width="6.85546875" style="2" customWidth="1"/>
    <col min="12548" max="12548" width="6.5703125" style="2" customWidth="1"/>
    <col min="12549" max="12549" width="6.28515625" style="2" customWidth="1"/>
    <col min="12550" max="12550" width="5.85546875" style="2" customWidth="1"/>
    <col min="12551" max="12551" width="6.140625" style="2" customWidth="1"/>
    <col min="12552" max="12552" width="6.7109375" style="2" customWidth="1"/>
    <col min="12553" max="12553" width="14.28515625" style="2" customWidth="1"/>
    <col min="12554" max="12554" width="15.140625" style="2" customWidth="1"/>
    <col min="12555" max="12555" width="14.7109375" style="2" customWidth="1"/>
    <col min="12556" max="12556" width="14.85546875" style="2" customWidth="1"/>
    <col min="12557" max="12557" width="19.28515625" style="2" customWidth="1"/>
    <col min="12558" max="12558" width="15" style="2" customWidth="1"/>
    <col min="12559" max="12561" width="15.42578125" style="2" customWidth="1"/>
    <col min="12562" max="12563" width="16.28515625" style="2" customWidth="1"/>
    <col min="12564" max="12564" width="17.28515625" style="2" customWidth="1"/>
    <col min="12565" max="12565" width="26.42578125" style="2" customWidth="1"/>
    <col min="12566" max="12566" width="18" style="2" customWidth="1"/>
    <col min="12567" max="12567" width="23.42578125" style="2" customWidth="1"/>
    <col min="12568" max="12568" width="13.140625" style="2" customWidth="1"/>
    <col min="12569" max="12569" width="16.7109375" style="2" customWidth="1"/>
    <col min="12570" max="12570" width="25" style="2" customWidth="1"/>
    <col min="12571" max="12571" width="17.140625" style="2" customWidth="1"/>
    <col min="12572" max="12572" width="16.7109375" style="2" customWidth="1"/>
    <col min="12573" max="12573" width="16.5703125" style="2" customWidth="1"/>
    <col min="12574" max="12574" width="22" style="2" bestFit="1" customWidth="1"/>
    <col min="12575" max="12575" width="18" style="2" customWidth="1"/>
    <col min="12576" max="12576" width="17" style="2" customWidth="1"/>
    <col min="12577" max="12577" width="16.42578125" style="2" customWidth="1"/>
    <col min="12578" max="12579" width="16.85546875" style="2" customWidth="1"/>
    <col min="12580" max="12580" width="15.85546875" style="2" customWidth="1"/>
    <col min="12581" max="12581" width="17.140625" style="2" customWidth="1"/>
    <col min="12582" max="12582" width="16.28515625" style="2" customWidth="1"/>
    <col min="12583" max="12583" width="16.7109375" style="2" customWidth="1"/>
    <col min="12584" max="12584" width="17.140625" style="2" customWidth="1"/>
    <col min="12585" max="12585" width="2.28515625" style="2" bestFit="1" customWidth="1"/>
    <col min="12586" max="12586" width="5" style="2" bestFit="1" customWidth="1"/>
    <col min="12587" max="12587" width="2.28515625" style="2" bestFit="1" customWidth="1"/>
    <col min="12588" max="12588" width="5" style="2" bestFit="1" customWidth="1"/>
    <col min="12589" max="12589" width="5.5703125" style="2" bestFit="1" customWidth="1"/>
    <col min="12590" max="12590" width="6.5703125" style="2" bestFit="1" customWidth="1"/>
    <col min="12591" max="12591" width="2.42578125" style="2" bestFit="1" customWidth="1"/>
    <col min="12592" max="12592" width="8.7109375" style="2" bestFit="1" customWidth="1"/>
    <col min="12593" max="12593" width="11.42578125" style="2" bestFit="1" customWidth="1"/>
    <col min="12594" max="12800" width="11.5703125" style="2"/>
    <col min="12801" max="12801" width="13.5703125" style="2" customWidth="1"/>
    <col min="12802" max="12802" width="27.42578125" style="2" customWidth="1"/>
    <col min="12803" max="12803" width="6.85546875" style="2" customWidth="1"/>
    <col min="12804" max="12804" width="6.5703125" style="2" customWidth="1"/>
    <col min="12805" max="12805" width="6.28515625" style="2" customWidth="1"/>
    <col min="12806" max="12806" width="5.85546875" style="2" customWidth="1"/>
    <col min="12807" max="12807" width="6.140625" style="2" customWidth="1"/>
    <col min="12808" max="12808" width="6.7109375" style="2" customWidth="1"/>
    <col min="12809" max="12809" width="14.28515625" style="2" customWidth="1"/>
    <col min="12810" max="12810" width="15.140625" style="2" customWidth="1"/>
    <col min="12811" max="12811" width="14.7109375" style="2" customWidth="1"/>
    <col min="12812" max="12812" width="14.85546875" style="2" customWidth="1"/>
    <col min="12813" max="12813" width="19.28515625" style="2" customWidth="1"/>
    <col min="12814" max="12814" width="15" style="2" customWidth="1"/>
    <col min="12815" max="12817" width="15.42578125" style="2" customWidth="1"/>
    <col min="12818" max="12819" width="16.28515625" style="2" customWidth="1"/>
    <col min="12820" max="12820" width="17.28515625" style="2" customWidth="1"/>
    <col min="12821" max="12821" width="26.42578125" style="2" customWidth="1"/>
    <col min="12822" max="12822" width="18" style="2" customWidth="1"/>
    <col min="12823" max="12823" width="23.42578125" style="2" customWidth="1"/>
    <col min="12824" max="12824" width="13.140625" style="2" customWidth="1"/>
    <col min="12825" max="12825" width="16.7109375" style="2" customWidth="1"/>
    <col min="12826" max="12826" width="25" style="2" customWidth="1"/>
    <col min="12827" max="12827" width="17.140625" style="2" customWidth="1"/>
    <col min="12828" max="12828" width="16.7109375" style="2" customWidth="1"/>
    <col min="12829" max="12829" width="16.5703125" style="2" customWidth="1"/>
    <col min="12830" max="12830" width="22" style="2" bestFit="1" customWidth="1"/>
    <col min="12831" max="12831" width="18" style="2" customWidth="1"/>
    <col min="12832" max="12832" width="17" style="2" customWidth="1"/>
    <col min="12833" max="12833" width="16.42578125" style="2" customWidth="1"/>
    <col min="12834" max="12835" width="16.85546875" style="2" customWidth="1"/>
    <col min="12836" max="12836" width="15.85546875" style="2" customWidth="1"/>
    <col min="12837" max="12837" width="17.140625" style="2" customWidth="1"/>
    <col min="12838" max="12838" width="16.28515625" style="2" customWidth="1"/>
    <col min="12839" max="12839" width="16.7109375" style="2" customWidth="1"/>
    <col min="12840" max="12840" width="17.140625" style="2" customWidth="1"/>
    <col min="12841" max="12841" width="2.28515625" style="2" bestFit="1" customWidth="1"/>
    <col min="12842" max="12842" width="5" style="2" bestFit="1" customWidth="1"/>
    <col min="12843" max="12843" width="2.28515625" style="2" bestFit="1" customWidth="1"/>
    <col min="12844" max="12844" width="5" style="2" bestFit="1" customWidth="1"/>
    <col min="12845" max="12845" width="5.5703125" style="2" bestFit="1" customWidth="1"/>
    <col min="12846" max="12846" width="6.5703125" style="2" bestFit="1" customWidth="1"/>
    <col min="12847" max="12847" width="2.42578125" style="2" bestFit="1" customWidth="1"/>
    <col min="12848" max="12848" width="8.7109375" style="2" bestFit="1" customWidth="1"/>
    <col min="12849" max="12849" width="11.42578125" style="2" bestFit="1" customWidth="1"/>
    <col min="12850" max="13056" width="11.5703125" style="2"/>
    <col min="13057" max="13057" width="13.5703125" style="2" customWidth="1"/>
    <col min="13058" max="13058" width="27.42578125" style="2" customWidth="1"/>
    <col min="13059" max="13059" width="6.85546875" style="2" customWidth="1"/>
    <col min="13060" max="13060" width="6.5703125" style="2" customWidth="1"/>
    <col min="13061" max="13061" width="6.28515625" style="2" customWidth="1"/>
    <col min="13062" max="13062" width="5.85546875" style="2" customWidth="1"/>
    <col min="13063" max="13063" width="6.140625" style="2" customWidth="1"/>
    <col min="13064" max="13064" width="6.7109375" style="2" customWidth="1"/>
    <col min="13065" max="13065" width="14.28515625" style="2" customWidth="1"/>
    <col min="13066" max="13066" width="15.140625" style="2" customWidth="1"/>
    <col min="13067" max="13067" width="14.7109375" style="2" customWidth="1"/>
    <col min="13068" max="13068" width="14.85546875" style="2" customWidth="1"/>
    <col min="13069" max="13069" width="19.28515625" style="2" customWidth="1"/>
    <col min="13070" max="13070" width="15" style="2" customWidth="1"/>
    <col min="13071" max="13073" width="15.42578125" style="2" customWidth="1"/>
    <col min="13074" max="13075" width="16.28515625" style="2" customWidth="1"/>
    <col min="13076" max="13076" width="17.28515625" style="2" customWidth="1"/>
    <col min="13077" max="13077" width="26.42578125" style="2" customWidth="1"/>
    <col min="13078" max="13078" width="18" style="2" customWidth="1"/>
    <col min="13079" max="13079" width="23.42578125" style="2" customWidth="1"/>
    <col min="13080" max="13080" width="13.140625" style="2" customWidth="1"/>
    <col min="13081" max="13081" width="16.7109375" style="2" customWidth="1"/>
    <col min="13082" max="13082" width="25" style="2" customWidth="1"/>
    <col min="13083" max="13083" width="17.140625" style="2" customWidth="1"/>
    <col min="13084" max="13084" width="16.7109375" style="2" customWidth="1"/>
    <col min="13085" max="13085" width="16.5703125" style="2" customWidth="1"/>
    <col min="13086" max="13086" width="22" style="2" bestFit="1" customWidth="1"/>
    <col min="13087" max="13087" width="18" style="2" customWidth="1"/>
    <col min="13088" max="13088" width="17" style="2" customWidth="1"/>
    <col min="13089" max="13089" width="16.42578125" style="2" customWidth="1"/>
    <col min="13090" max="13091" width="16.85546875" style="2" customWidth="1"/>
    <col min="13092" max="13092" width="15.85546875" style="2" customWidth="1"/>
    <col min="13093" max="13093" width="17.140625" style="2" customWidth="1"/>
    <col min="13094" max="13094" width="16.28515625" style="2" customWidth="1"/>
    <col min="13095" max="13095" width="16.7109375" style="2" customWidth="1"/>
    <col min="13096" max="13096" width="17.140625" style="2" customWidth="1"/>
    <col min="13097" max="13097" width="2.28515625" style="2" bestFit="1" customWidth="1"/>
    <col min="13098" max="13098" width="5" style="2" bestFit="1" customWidth="1"/>
    <col min="13099" max="13099" width="2.28515625" style="2" bestFit="1" customWidth="1"/>
    <col min="13100" max="13100" width="5" style="2" bestFit="1" customWidth="1"/>
    <col min="13101" max="13101" width="5.5703125" style="2" bestFit="1" customWidth="1"/>
    <col min="13102" max="13102" width="6.5703125" style="2" bestFit="1" customWidth="1"/>
    <col min="13103" max="13103" width="2.42578125" style="2" bestFit="1" customWidth="1"/>
    <col min="13104" max="13104" width="8.7109375" style="2" bestFit="1" customWidth="1"/>
    <col min="13105" max="13105" width="11.42578125" style="2" bestFit="1" customWidth="1"/>
    <col min="13106" max="13312" width="11.5703125" style="2"/>
    <col min="13313" max="13313" width="13.5703125" style="2" customWidth="1"/>
    <col min="13314" max="13314" width="27.42578125" style="2" customWidth="1"/>
    <col min="13315" max="13315" width="6.85546875" style="2" customWidth="1"/>
    <col min="13316" max="13316" width="6.5703125" style="2" customWidth="1"/>
    <col min="13317" max="13317" width="6.28515625" style="2" customWidth="1"/>
    <col min="13318" max="13318" width="5.85546875" style="2" customWidth="1"/>
    <col min="13319" max="13319" width="6.140625" style="2" customWidth="1"/>
    <col min="13320" max="13320" width="6.7109375" style="2" customWidth="1"/>
    <col min="13321" max="13321" width="14.28515625" style="2" customWidth="1"/>
    <col min="13322" max="13322" width="15.140625" style="2" customWidth="1"/>
    <col min="13323" max="13323" width="14.7109375" style="2" customWidth="1"/>
    <col min="13324" max="13324" width="14.85546875" style="2" customWidth="1"/>
    <col min="13325" max="13325" width="19.28515625" style="2" customWidth="1"/>
    <col min="13326" max="13326" width="15" style="2" customWidth="1"/>
    <col min="13327" max="13329" width="15.42578125" style="2" customWidth="1"/>
    <col min="13330" max="13331" width="16.28515625" style="2" customWidth="1"/>
    <col min="13332" max="13332" width="17.28515625" style="2" customWidth="1"/>
    <col min="13333" max="13333" width="26.42578125" style="2" customWidth="1"/>
    <col min="13334" max="13334" width="18" style="2" customWidth="1"/>
    <col min="13335" max="13335" width="23.42578125" style="2" customWidth="1"/>
    <col min="13336" max="13336" width="13.140625" style="2" customWidth="1"/>
    <col min="13337" max="13337" width="16.7109375" style="2" customWidth="1"/>
    <col min="13338" max="13338" width="25" style="2" customWidth="1"/>
    <col min="13339" max="13339" width="17.140625" style="2" customWidth="1"/>
    <col min="13340" max="13340" width="16.7109375" style="2" customWidth="1"/>
    <col min="13341" max="13341" width="16.5703125" style="2" customWidth="1"/>
    <col min="13342" max="13342" width="22" style="2" bestFit="1" customWidth="1"/>
    <col min="13343" max="13343" width="18" style="2" customWidth="1"/>
    <col min="13344" max="13344" width="17" style="2" customWidth="1"/>
    <col min="13345" max="13345" width="16.42578125" style="2" customWidth="1"/>
    <col min="13346" max="13347" width="16.85546875" style="2" customWidth="1"/>
    <col min="13348" max="13348" width="15.85546875" style="2" customWidth="1"/>
    <col min="13349" max="13349" width="17.140625" style="2" customWidth="1"/>
    <col min="13350" max="13350" width="16.28515625" style="2" customWidth="1"/>
    <col min="13351" max="13351" width="16.7109375" style="2" customWidth="1"/>
    <col min="13352" max="13352" width="17.140625" style="2" customWidth="1"/>
    <col min="13353" max="13353" width="2.28515625" style="2" bestFit="1" customWidth="1"/>
    <col min="13354" max="13354" width="5" style="2" bestFit="1" customWidth="1"/>
    <col min="13355" max="13355" width="2.28515625" style="2" bestFit="1" customWidth="1"/>
    <col min="13356" max="13356" width="5" style="2" bestFit="1" customWidth="1"/>
    <col min="13357" max="13357" width="5.5703125" style="2" bestFit="1" customWidth="1"/>
    <col min="13358" max="13358" width="6.5703125" style="2" bestFit="1" customWidth="1"/>
    <col min="13359" max="13359" width="2.42578125" style="2" bestFit="1" customWidth="1"/>
    <col min="13360" max="13360" width="8.7109375" style="2" bestFit="1" customWidth="1"/>
    <col min="13361" max="13361" width="11.42578125" style="2" bestFit="1" customWidth="1"/>
    <col min="13362" max="13568" width="11.5703125" style="2"/>
    <col min="13569" max="13569" width="13.5703125" style="2" customWidth="1"/>
    <col min="13570" max="13570" width="27.42578125" style="2" customWidth="1"/>
    <col min="13571" max="13571" width="6.85546875" style="2" customWidth="1"/>
    <col min="13572" max="13572" width="6.5703125" style="2" customWidth="1"/>
    <col min="13573" max="13573" width="6.28515625" style="2" customWidth="1"/>
    <col min="13574" max="13574" width="5.85546875" style="2" customWidth="1"/>
    <col min="13575" max="13575" width="6.140625" style="2" customWidth="1"/>
    <col min="13576" max="13576" width="6.7109375" style="2" customWidth="1"/>
    <col min="13577" max="13577" width="14.28515625" style="2" customWidth="1"/>
    <col min="13578" max="13578" width="15.140625" style="2" customWidth="1"/>
    <col min="13579" max="13579" width="14.7109375" style="2" customWidth="1"/>
    <col min="13580" max="13580" width="14.85546875" style="2" customWidth="1"/>
    <col min="13581" max="13581" width="19.28515625" style="2" customWidth="1"/>
    <col min="13582" max="13582" width="15" style="2" customWidth="1"/>
    <col min="13583" max="13585" width="15.42578125" style="2" customWidth="1"/>
    <col min="13586" max="13587" width="16.28515625" style="2" customWidth="1"/>
    <col min="13588" max="13588" width="17.28515625" style="2" customWidth="1"/>
    <col min="13589" max="13589" width="26.42578125" style="2" customWidth="1"/>
    <col min="13590" max="13590" width="18" style="2" customWidth="1"/>
    <col min="13591" max="13591" width="23.42578125" style="2" customWidth="1"/>
    <col min="13592" max="13592" width="13.140625" style="2" customWidth="1"/>
    <col min="13593" max="13593" width="16.7109375" style="2" customWidth="1"/>
    <col min="13594" max="13594" width="25" style="2" customWidth="1"/>
    <col min="13595" max="13595" width="17.140625" style="2" customWidth="1"/>
    <col min="13596" max="13596" width="16.7109375" style="2" customWidth="1"/>
    <col min="13597" max="13597" width="16.5703125" style="2" customWidth="1"/>
    <col min="13598" max="13598" width="22" style="2" bestFit="1" customWidth="1"/>
    <col min="13599" max="13599" width="18" style="2" customWidth="1"/>
    <col min="13600" max="13600" width="17" style="2" customWidth="1"/>
    <col min="13601" max="13601" width="16.42578125" style="2" customWidth="1"/>
    <col min="13602" max="13603" width="16.85546875" style="2" customWidth="1"/>
    <col min="13604" max="13604" width="15.85546875" style="2" customWidth="1"/>
    <col min="13605" max="13605" width="17.140625" style="2" customWidth="1"/>
    <col min="13606" max="13606" width="16.28515625" style="2" customWidth="1"/>
    <col min="13607" max="13607" width="16.7109375" style="2" customWidth="1"/>
    <col min="13608" max="13608" width="17.140625" style="2" customWidth="1"/>
    <col min="13609" max="13609" width="2.28515625" style="2" bestFit="1" customWidth="1"/>
    <col min="13610" max="13610" width="5" style="2" bestFit="1" customWidth="1"/>
    <col min="13611" max="13611" width="2.28515625" style="2" bestFit="1" customWidth="1"/>
    <col min="13612" max="13612" width="5" style="2" bestFit="1" customWidth="1"/>
    <col min="13613" max="13613" width="5.5703125" style="2" bestFit="1" customWidth="1"/>
    <col min="13614" max="13614" width="6.5703125" style="2" bestFit="1" customWidth="1"/>
    <col min="13615" max="13615" width="2.42578125" style="2" bestFit="1" customWidth="1"/>
    <col min="13616" max="13616" width="8.7109375" style="2" bestFit="1" customWidth="1"/>
    <col min="13617" max="13617" width="11.42578125" style="2" bestFit="1" customWidth="1"/>
    <col min="13618" max="13824" width="11.5703125" style="2"/>
    <col min="13825" max="13825" width="13.5703125" style="2" customWidth="1"/>
    <col min="13826" max="13826" width="27.42578125" style="2" customWidth="1"/>
    <col min="13827" max="13827" width="6.85546875" style="2" customWidth="1"/>
    <col min="13828" max="13828" width="6.5703125" style="2" customWidth="1"/>
    <col min="13829" max="13829" width="6.28515625" style="2" customWidth="1"/>
    <col min="13830" max="13830" width="5.85546875" style="2" customWidth="1"/>
    <col min="13831" max="13831" width="6.140625" style="2" customWidth="1"/>
    <col min="13832" max="13832" width="6.7109375" style="2" customWidth="1"/>
    <col min="13833" max="13833" width="14.28515625" style="2" customWidth="1"/>
    <col min="13834" max="13834" width="15.140625" style="2" customWidth="1"/>
    <col min="13835" max="13835" width="14.7109375" style="2" customWidth="1"/>
    <col min="13836" max="13836" width="14.85546875" style="2" customWidth="1"/>
    <col min="13837" max="13837" width="19.28515625" style="2" customWidth="1"/>
    <col min="13838" max="13838" width="15" style="2" customWidth="1"/>
    <col min="13839" max="13841" width="15.42578125" style="2" customWidth="1"/>
    <col min="13842" max="13843" width="16.28515625" style="2" customWidth="1"/>
    <col min="13844" max="13844" width="17.28515625" style="2" customWidth="1"/>
    <col min="13845" max="13845" width="26.42578125" style="2" customWidth="1"/>
    <col min="13846" max="13846" width="18" style="2" customWidth="1"/>
    <col min="13847" max="13847" width="23.42578125" style="2" customWidth="1"/>
    <col min="13848" max="13848" width="13.140625" style="2" customWidth="1"/>
    <col min="13849" max="13849" width="16.7109375" style="2" customWidth="1"/>
    <col min="13850" max="13850" width="25" style="2" customWidth="1"/>
    <col min="13851" max="13851" width="17.140625" style="2" customWidth="1"/>
    <col min="13852" max="13852" width="16.7109375" style="2" customWidth="1"/>
    <col min="13853" max="13853" width="16.5703125" style="2" customWidth="1"/>
    <col min="13854" max="13854" width="22" style="2" bestFit="1" customWidth="1"/>
    <col min="13855" max="13855" width="18" style="2" customWidth="1"/>
    <col min="13856" max="13856" width="17" style="2" customWidth="1"/>
    <col min="13857" max="13857" width="16.42578125" style="2" customWidth="1"/>
    <col min="13858" max="13859" width="16.85546875" style="2" customWidth="1"/>
    <col min="13860" max="13860" width="15.85546875" style="2" customWidth="1"/>
    <col min="13861" max="13861" width="17.140625" style="2" customWidth="1"/>
    <col min="13862" max="13862" width="16.28515625" style="2" customWidth="1"/>
    <col min="13863" max="13863" width="16.7109375" style="2" customWidth="1"/>
    <col min="13864" max="13864" width="17.140625" style="2" customWidth="1"/>
    <col min="13865" max="13865" width="2.28515625" style="2" bestFit="1" customWidth="1"/>
    <col min="13866" max="13866" width="5" style="2" bestFit="1" customWidth="1"/>
    <col min="13867" max="13867" width="2.28515625" style="2" bestFit="1" customWidth="1"/>
    <col min="13868" max="13868" width="5" style="2" bestFit="1" customWidth="1"/>
    <col min="13869" max="13869" width="5.5703125" style="2" bestFit="1" customWidth="1"/>
    <col min="13870" max="13870" width="6.5703125" style="2" bestFit="1" customWidth="1"/>
    <col min="13871" max="13871" width="2.42578125" style="2" bestFit="1" customWidth="1"/>
    <col min="13872" max="13872" width="8.7109375" style="2" bestFit="1" customWidth="1"/>
    <col min="13873" max="13873" width="11.42578125" style="2" bestFit="1" customWidth="1"/>
    <col min="13874" max="14080" width="11.5703125" style="2"/>
    <col min="14081" max="14081" width="13.5703125" style="2" customWidth="1"/>
    <col min="14082" max="14082" width="27.42578125" style="2" customWidth="1"/>
    <col min="14083" max="14083" width="6.85546875" style="2" customWidth="1"/>
    <col min="14084" max="14084" width="6.5703125" style="2" customWidth="1"/>
    <col min="14085" max="14085" width="6.28515625" style="2" customWidth="1"/>
    <col min="14086" max="14086" width="5.85546875" style="2" customWidth="1"/>
    <col min="14087" max="14087" width="6.140625" style="2" customWidth="1"/>
    <col min="14088" max="14088" width="6.7109375" style="2" customWidth="1"/>
    <col min="14089" max="14089" width="14.28515625" style="2" customWidth="1"/>
    <col min="14090" max="14090" width="15.140625" style="2" customWidth="1"/>
    <col min="14091" max="14091" width="14.7109375" style="2" customWidth="1"/>
    <col min="14092" max="14092" width="14.85546875" style="2" customWidth="1"/>
    <col min="14093" max="14093" width="19.28515625" style="2" customWidth="1"/>
    <col min="14094" max="14094" width="15" style="2" customWidth="1"/>
    <col min="14095" max="14097" width="15.42578125" style="2" customWidth="1"/>
    <col min="14098" max="14099" width="16.28515625" style="2" customWidth="1"/>
    <col min="14100" max="14100" width="17.28515625" style="2" customWidth="1"/>
    <col min="14101" max="14101" width="26.42578125" style="2" customWidth="1"/>
    <col min="14102" max="14102" width="18" style="2" customWidth="1"/>
    <col min="14103" max="14103" width="23.42578125" style="2" customWidth="1"/>
    <col min="14104" max="14104" width="13.140625" style="2" customWidth="1"/>
    <col min="14105" max="14105" width="16.7109375" style="2" customWidth="1"/>
    <col min="14106" max="14106" width="25" style="2" customWidth="1"/>
    <col min="14107" max="14107" width="17.140625" style="2" customWidth="1"/>
    <col min="14108" max="14108" width="16.7109375" style="2" customWidth="1"/>
    <col min="14109" max="14109" width="16.5703125" style="2" customWidth="1"/>
    <col min="14110" max="14110" width="22" style="2" bestFit="1" customWidth="1"/>
    <col min="14111" max="14111" width="18" style="2" customWidth="1"/>
    <col min="14112" max="14112" width="17" style="2" customWidth="1"/>
    <col min="14113" max="14113" width="16.42578125" style="2" customWidth="1"/>
    <col min="14114" max="14115" width="16.85546875" style="2" customWidth="1"/>
    <col min="14116" max="14116" width="15.85546875" style="2" customWidth="1"/>
    <col min="14117" max="14117" width="17.140625" style="2" customWidth="1"/>
    <col min="14118" max="14118" width="16.28515625" style="2" customWidth="1"/>
    <col min="14119" max="14119" width="16.7109375" style="2" customWidth="1"/>
    <col min="14120" max="14120" width="17.140625" style="2" customWidth="1"/>
    <col min="14121" max="14121" width="2.28515625" style="2" bestFit="1" customWidth="1"/>
    <col min="14122" max="14122" width="5" style="2" bestFit="1" customWidth="1"/>
    <col min="14123" max="14123" width="2.28515625" style="2" bestFit="1" customWidth="1"/>
    <col min="14124" max="14124" width="5" style="2" bestFit="1" customWidth="1"/>
    <col min="14125" max="14125" width="5.5703125" style="2" bestFit="1" customWidth="1"/>
    <col min="14126" max="14126" width="6.5703125" style="2" bestFit="1" customWidth="1"/>
    <col min="14127" max="14127" width="2.42578125" style="2" bestFit="1" customWidth="1"/>
    <col min="14128" max="14128" width="8.7109375" style="2" bestFit="1" customWidth="1"/>
    <col min="14129" max="14129" width="11.42578125" style="2" bestFit="1" customWidth="1"/>
    <col min="14130" max="14336" width="11.5703125" style="2"/>
    <col min="14337" max="14337" width="13.5703125" style="2" customWidth="1"/>
    <col min="14338" max="14338" width="27.42578125" style="2" customWidth="1"/>
    <col min="14339" max="14339" width="6.85546875" style="2" customWidth="1"/>
    <col min="14340" max="14340" width="6.5703125" style="2" customWidth="1"/>
    <col min="14341" max="14341" width="6.28515625" style="2" customWidth="1"/>
    <col min="14342" max="14342" width="5.85546875" style="2" customWidth="1"/>
    <col min="14343" max="14343" width="6.140625" style="2" customWidth="1"/>
    <col min="14344" max="14344" width="6.7109375" style="2" customWidth="1"/>
    <col min="14345" max="14345" width="14.28515625" style="2" customWidth="1"/>
    <col min="14346" max="14346" width="15.140625" style="2" customWidth="1"/>
    <col min="14347" max="14347" width="14.7109375" style="2" customWidth="1"/>
    <col min="14348" max="14348" width="14.85546875" style="2" customWidth="1"/>
    <col min="14349" max="14349" width="19.28515625" style="2" customWidth="1"/>
    <col min="14350" max="14350" width="15" style="2" customWidth="1"/>
    <col min="14351" max="14353" width="15.42578125" style="2" customWidth="1"/>
    <col min="14354" max="14355" width="16.28515625" style="2" customWidth="1"/>
    <col min="14356" max="14356" width="17.28515625" style="2" customWidth="1"/>
    <col min="14357" max="14357" width="26.42578125" style="2" customWidth="1"/>
    <col min="14358" max="14358" width="18" style="2" customWidth="1"/>
    <col min="14359" max="14359" width="23.42578125" style="2" customWidth="1"/>
    <col min="14360" max="14360" width="13.140625" style="2" customWidth="1"/>
    <col min="14361" max="14361" width="16.7109375" style="2" customWidth="1"/>
    <col min="14362" max="14362" width="25" style="2" customWidth="1"/>
    <col min="14363" max="14363" width="17.140625" style="2" customWidth="1"/>
    <col min="14364" max="14364" width="16.7109375" style="2" customWidth="1"/>
    <col min="14365" max="14365" width="16.5703125" style="2" customWidth="1"/>
    <col min="14366" max="14366" width="22" style="2" bestFit="1" customWidth="1"/>
    <col min="14367" max="14367" width="18" style="2" customWidth="1"/>
    <col min="14368" max="14368" width="17" style="2" customWidth="1"/>
    <col min="14369" max="14369" width="16.42578125" style="2" customWidth="1"/>
    <col min="14370" max="14371" width="16.85546875" style="2" customWidth="1"/>
    <col min="14372" max="14372" width="15.85546875" style="2" customWidth="1"/>
    <col min="14373" max="14373" width="17.140625" style="2" customWidth="1"/>
    <col min="14374" max="14374" width="16.28515625" style="2" customWidth="1"/>
    <col min="14375" max="14375" width="16.7109375" style="2" customWidth="1"/>
    <col min="14376" max="14376" width="17.140625" style="2" customWidth="1"/>
    <col min="14377" max="14377" width="2.28515625" style="2" bestFit="1" customWidth="1"/>
    <col min="14378" max="14378" width="5" style="2" bestFit="1" customWidth="1"/>
    <col min="14379" max="14379" width="2.28515625" style="2" bestFit="1" customWidth="1"/>
    <col min="14380" max="14380" width="5" style="2" bestFit="1" customWidth="1"/>
    <col min="14381" max="14381" width="5.5703125" style="2" bestFit="1" customWidth="1"/>
    <col min="14382" max="14382" width="6.5703125" style="2" bestFit="1" customWidth="1"/>
    <col min="14383" max="14383" width="2.42578125" style="2" bestFit="1" customWidth="1"/>
    <col min="14384" max="14384" width="8.7109375" style="2" bestFit="1" customWidth="1"/>
    <col min="14385" max="14385" width="11.42578125" style="2" bestFit="1" customWidth="1"/>
    <col min="14386" max="14592" width="11.5703125" style="2"/>
    <col min="14593" max="14593" width="13.5703125" style="2" customWidth="1"/>
    <col min="14594" max="14594" width="27.42578125" style="2" customWidth="1"/>
    <col min="14595" max="14595" width="6.85546875" style="2" customWidth="1"/>
    <col min="14596" max="14596" width="6.5703125" style="2" customWidth="1"/>
    <col min="14597" max="14597" width="6.28515625" style="2" customWidth="1"/>
    <col min="14598" max="14598" width="5.85546875" style="2" customWidth="1"/>
    <col min="14599" max="14599" width="6.140625" style="2" customWidth="1"/>
    <col min="14600" max="14600" width="6.7109375" style="2" customWidth="1"/>
    <col min="14601" max="14601" width="14.28515625" style="2" customWidth="1"/>
    <col min="14602" max="14602" width="15.140625" style="2" customWidth="1"/>
    <col min="14603" max="14603" width="14.7109375" style="2" customWidth="1"/>
    <col min="14604" max="14604" width="14.85546875" style="2" customWidth="1"/>
    <col min="14605" max="14605" width="19.28515625" style="2" customWidth="1"/>
    <col min="14606" max="14606" width="15" style="2" customWidth="1"/>
    <col min="14607" max="14609" width="15.42578125" style="2" customWidth="1"/>
    <col min="14610" max="14611" width="16.28515625" style="2" customWidth="1"/>
    <col min="14612" max="14612" width="17.28515625" style="2" customWidth="1"/>
    <col min="14613" max="14613" width="26.42578125" style="2" customWidth="1"/>
    <col min="14614" max="14614" width="18" style="2" customWidth="1"/>
    <col min="14615" max="14615" width="23.42578125" style="2" customWidth="1"/>
    <col min="14616" max="14616" width="13.140625" style="2" customWidth="1"/>
    <col min="14617" max="14617" width="16.7109375" style="2" customWidth="1"/>
    <col min="14618" max="14618" width="25" style="2" customWidth="1"/>
    <col min="14619" max="14619" width="17.140625" style="2" customWidth="1"/>
    <col min="14620" max="14620" width="16.7109375" style="2" customWidth="1"/>
    <col min="14621" max="14621" width="16.5703125" style="2" customWidth="1"/>
    <col min="14622" max="14622" width="22" style="2" bestFit="1" customWidth="1"/>
    <col min="14623" max="14623" width="18" style="2" customWidth="1"/>
    <col min="14624" max="14624" width="17" style="2" customWidth="1"/>
    <col min="14625" max="14625" width="16.42578125" style="2" customWidth="1"/>
    <col min="14626" max="14627" width="16.85546875" style="2" customWidth="1"/>
    <col min="14628" max="14628" width="15.85546875" style="2" customWidth="1"/>
    <col min="14629" max="14629" width="17.140625" style="2" customWidth="1"/>
    <col min="14630" max="14630" width="16.28515625" style="2" customWidth="1"/>
    <col min="14631" max="14631" width="16.7109375" style="2" customWidth="1"/>
    <col min="14632" max="14632" width="17.140625" style="2" customWidth="1"/>
    <col min="14633" max="14633" width="2.28515625" style="2" bestFit="1" customWidth="1"/>
    <col min="14634" max="14634" width="5" style="2" bestFit="1" customWidth="1"/>
    <col min="14635" max="14635" width="2.28515625" style="2" bestFit="1" customWidth="1"/>
    <col min="14636" max="14636" width="5" style="2" bestFit="1" customWidth="1"/>
    <col min="14637" max="14637" width="5.5703125" style="2" bestFit="1" customWidth="1"/>
    <col min="14638" max="14638" width="6.5703125" style="2" bestFit="1" customWidth="1"/>
    <col min="14639" max="14639" width="2.42578125" style="2" bestFit="1" customWidth="1"/>
    <col min="14640" max="14640" width="8.7109375" style="2" bestFit="1" customWidth="1"/>
    <col min="14641" max="14641" width="11.42578125" style="2" bestFit="1" customWidth="1"/>
    <col min="14642" max="14848" width="11.5703125" style="2"/>
    <col min="14849" max="14849" width="13.5703125" style="2" customWidth="1"/>
    <col min="14850" max="14850" width="27.42578125" style="2" customWidth="1"/>
    <col min="14851" max="14851" width="6.85546875" style="2" customWidth="1"/>
    <col min="14852" max="14852" width="6.5703125" style="2" customWidth="1"/>
    <col min="14853" max="14853" width="6.28515625" style="2" customWidth="1"/>
    <col min="14854" max="14854" width="5.85546875" style="2" customWidth="1"/>
    <col min="14855" max="14855" width="6.140625" style="2" customWidth="1"/>
    <col min="14856" max="14856" width="6.7109375" style="2" customWidth="1"/>
    <col min="14857" max="14857" width="14.28515625" style="2" customWidth="1"/>
    <col min="14858" max="14858" width="15.140625" style="2" customWidth="1"/>
    <col min="14859" max="14859" width="14.7109375" style="2" customWidth="1"/>
    <col min="14860" max="14860" width="14.85546875" style="2" customWidth="1"/>
    <col min="14861" max="14861" width="19.28515625" style="2" customWidth="1"/>
    <col min="14862" max="14862" width="15" style="2" customWidth="1"/>
    <col min="14863" max="14865" width="15.42578125" style="2" customWidth="1"/>
    <col min="14866" max="14867" width="16.28515625" style="2" customWidth="1"/>
    <col min="14868" max="14868" width="17.28515625" style="2" customWidth="1"/>
    <col min="14869" max="14869" width="26.42578125" style="2" customWidth="1"/>
    <col min="14870" max="14870" width="18" style="2" customWidth="1"/>
    <col min="14871" max="14871" width="23.42578125" style="2" customWidth="1"/>
    <col min="14872" max="14872" width="13.140625" style="2" customWidth="1"/>
    <col min="14873" max="14873" width="16.7109375" style="2" customWidth="1"/>
    <col min="14874" max="14874" width="25" style="2" customWidth="1"/>
    <col min="14875" max="14875" width="17.140625" style="2" customWidth="1"/>
    <col min="14876" max="14876" width="16.7109375" style="2" customWidth="1"/>
    <col min="14877" max="14877" width="16.5703125" style="2" customWidth="1"/>
    <col min="14878" max="14878" width="22" style="2" bestFit="1" customWidth="1"/>
    <col min="14879" max="14879" width="18" style="2" customWidth="1"/>
    <col min="14880" max="14880" width="17" style="2" customWidth="1"/>
    <col min="14881" max="14881" width="16.42578125" style="2" customWidth="1"/>
    <col min="14882" max="14883" width="16.85546875" style="2" customWidth="1"/>
    <col min="14884" max="14884" width="15.85546875" style="2" customWidth="1"/>
    <col min="14885" max="14885" width="17.140625" style="2" customWidth="1"/>
    <col min="14886" max="14886" width="16.28515625" style="2" customWidth="1"/>
    <col min="14887" max="14887" width="16.7109375" style="2" customWidth="1"/>
    <col min="14888" max="14888" width="17.140625" style="2" customWidth="1"/>
    <col min="14889" max="14889" width="2.28515625" style="2" bestFit="1" customWidth="1"/>
    <col min="14890" max="14890" width="5" style="2" bestFit="1" customWidth="1"/>
    <col min="14891" max="14891" width="2.28515625" style="2" bestFit="1" customWidth="1"/>
    <col min="14892" max="14892" width="5" style="2" bestFit="1" customWidth="1"/>
    <col min="14893" max="14893" width="5.5703125" style="2" bestFit="1" customWidth="1"/>
    <col min="14894" max="14894" width="6.5703125" style="2" bestFit="1" customWidth="1"/>
    <col min="14895" max="14895" width="2.42578125" style="2" bestFit="1" customWidth="1"/>
    <col min="14896" max="14896" width="8.7109375" style="2" bestFit="1" customWidth="1"/>
    <col min="14897" max="14897" width="11.42578125" style="2" bestFit="1" customWidth="1"/>
    <col min="14898" max="15104" width="11.5703125" style="2"/>
    <col min="15105" max="15105" width="13.5703125" style="2" customWidth="1"/>
    <col min="15106" max="15106" width="27.42578125" style="2" customWidth="1"/>
    <col min="15107" max="15107" width="6.85546875" style="2" customWidth="1"/>
    <col min="15108" max="15108" width="6.5703125" style="2" customWidth="1"/>
    <col min="15109" max="15109" width="6.28515625" style="2" customWidth="1"/>
    <col min="15110" max="15110" width="5.85546875" style="2" customWidth="1"/>
    <col min="15111" max="15111" width="6.140625" style="2" customWidth="1"/>
    <col min="15112" max="15112" width="6.7109375" style="2" customWidth="1"/>
    <col min="15113" max="15113" width="14.28515625" style="2" customWidth="1"/>
    <col min="15114" max="15114" width="15.140625" style="2" customWidth="1"/>
    <col min="15115" max="15115" width="14.7109375" style="2" customWidth="1"/>
    <col min="15116" max="15116" width="14.85546875" style="2" customWidth="1"/>
    <col min="15117" max="15117" width="19.28515625" style="2" customWidth="1"/>
    <col min="15118" max="15118" width="15" style="2" customWidth="1"/>
    <col min="15119" max="15121" width="15.42578125" style="2" customWidth="1"/>
    <col min="15122" max="15123" width="16.28515625" style="2" customWidth="1"/>
    <col min="15124" max="15124" width="17.28515625" style="2" customWidth="1"/>
    <col min="15125" max="15125" width="26.42578125" style="2" customWidth="1"/>
    <col min="15126" max="15126" width="18" style="2" customWidth="1"/>
    <col min="15127" max="15127" width="23.42578125" style="2" customWidth="1"/>
    <col min="15128" max="15128" width="13.140625" style="2" customWidth="1"/>
    <col min="15129" max="15129" width="16.7109375" style="2" customWidth="1"/>
    <col min="15130" max="15130" width="25" style="2" customWidth="1"/>
    <col min="15131" max="15131" width="17.140625" style="2" customWidth="1"/>
    <col min="15132" max="15132" width="16.7109375" style="2" customWidth="1"/>
    <col min="15133" max="15133" width="16.5703125" style="2" customWidth="1"/>
    <col min="15134" max="15134" width="22" style="2" bestFit="1" customWidth="1"/>
    <col min="15135" max="15135" width="18" style="2" customWidth="1"/>
    <col min="15136" max="15136" width="17" style="2" customWidth="1"/>
    <col min="15137" max="15137" width="16.42578125" style="2" customWidth="1"/>
    <col min="15138" max="15139" width="16.85546875" style="2" customWidth="1"/>
    <col min="15140" max="15140" width="15.85546875" style="2" customWidth="1"/>
    <col min="15141" max="15141" width="17.140625" style="2" customWidth="1"/>
    <col min="15142" max="15142" width="16.28515625" style="2" customWidth="1"/>
    <col min="15143" max="15143" width="16.7109375" style="2" customWidth="1"/>
    <col min="15144" max="15144" width="17.140625" style="2" customWidth="1"/>
    <col min="15145" max="15145" width="2.28515625" style="2" bestFit="1" customWidth="1"/>
    <col min="15146" max="15146" width="5" style="2" bestFit="1" customWidth="1"/>
    <col min="15147" max="15147" width="2.28515625" style="2" bestFit="1" customWidth="1"/>
    <col min="15148" max="15148" width="5" style="2" bestFit="1" customWidth="1"/>
    <col min="15149" max="15149" width="5.5703125" style="2" bestFit="1" customWidth="1"/>
    <col min="15150" max="15150" width="6.5703125" style="2" bestFit="1" customWidth="1"/>
    <col min="15151" max="15151" width="2.42578125" style="2" bestFit="1" customWidth="1"/>
    <col min="15152" max="15152" width="8.7109375" style="2" bestFit="1" customWidth="1"/>
    <col min="15153" max="15153" width="11.42578125" style="2" bestFit="1" customWidth="1"/>
    <col min="15154" max="15360" width="11.5703125" style="2"/>
    <col min="15361" max="15361" width="13.5703125" style="2" customWidth="1"/>
    <col min="15362" max="15362" width="27.42578125" style="2" customWidth="1"/>
    <col min="15363" max="15363" width="6.85546875" style="2" customWidth="1"/>
    <col min="15364" max="15364" width="6.5703125" style="2" customWidth="1"/>
    <col min="15365" max="15365" width="6.28515625" style="2" customWidth="1"/>
    <col min="15366" max="15366" width="5.85546875" style="2" customWidth="1"/>
    <col min="15367" max="15367" width="6.140625" style="2" customWidth="1"/>
    <col min="15368" max="15368" width="6.7109375" style="2" customWidth="1"/>
    <col min="15369" max="15369" width="14.28515625" style="2" customWidth="1"/>
    <col min="15370" max="15370" width="15.140625" style="2" customWidth="1"/>
    <col min="15371" max="15371" width="14.7109375" style="2" customWidth="1"/>
    <col min="15372" max="15372" width="14.85546875" style="2" customWidth="1"/>
    <col min="15373" max="15373" width="19.28515625" style="2" customWidth="1"/>
    <col min="15374" max="15374" width="15" style="2" customWidth="1"/>
    <col min="15375" max="15377" width="15.42578125" style="2" customWidth="1"/>
    <col min="15378" max="15379" width="16.28515625" style="2" customWidth="1"/>
    <col min="15380" max="15380" width="17.28515625" style="2" customWidth="1"/>
    <col min="15381" max="15381" width="26.42578125" style="2" customWidth="1"/>
    <col min="15382" max="15382" width="18" style="2" customWidth="1"/>
    <col min="15383" max="15383" width="23.42578125" style="2" customWidth="1"/>
    <col min="15384" max="15384" width="13.140625" style="2" customWidth="1"/>
    <col min="15385" max="15385" width="16.7109375" style="2" customWidth="1"/>
    <col min="15386" max="15386" width="25" style="2" customWidth="1"/>
    <col min="15387" max="15387" width="17.140625" style="2" customWidth="1"/>
    <col min="15388" max="15388" width="16.7109375" style="2" customWidth="1"/>
    <col min="15389" max="15389" width="16.5703125" style="2" customWidth="1"/>
    <col min="15390" max="15390" width="22" style="2" bestFit="1" customWidth="1"/>
    <col min="15391" max="15391" width="18" style="2" customWidth="1"/>
    <col min="15392" max="15392" width="17" style="2" customWidth="1"/>
    <col min="15393" max="15393" width="16.42578125" style="2" customWidth="1"/>
    <col min="15394" max="15395" width="16.85546875" style="2" customWidth="1"/>
    <col min="15396" max="15396" width="15.85546875" style="2" customWidth="1"/>
    <col min="15397" max="15397" width="17.140625" style="2" customWidth="1"/>
    <col min="15398" max="15398" width="16.28515625" style="2" customWidth="1"/>
    <col min="15399" max="15399" width="16.7109375" style="2" customWidth="1"/>
    <col min="15400" max="15400" width="17.140625" style="2" customWidth="1"/>
    <col min="15401" max="15401" width="2.28515625" style="2" bestFit="1" customWidth="1"/>
    <col min="15402" max="15402" width="5" style="2" bestFit="1" customWidth="1"/>
    <col min="15403" max="15403" width="2.28515625" style="2" bestFit="1" customWidth="1"/>
    <col min="15404" max="15404" width="5" style="2" bestFit="1" customWidth="1"/>
    <col min="15405" max="15405" width="5.5703125" style="2" bestFit="1" customWidth="1"/>
    <col min="15406" max="15406" width="6.5703125" style="2" bestFit="1" customWidth="1"/>
    <col min="15407" max="15407" width="2.42578125" style="2" bestFit="1" customWidth="1"/>
    <col min="15408" max="15408" width="8.7109375" style="2" bestFit="1" customWidth="1"/>
    <col min="15409" max="15409" width="11.42578125" style="2" bestFit="1" customWidth="1"/>
    <col min="15410" max="15616" width="11.5703125" style="2"/>
    <col min="15617" max="15617" width="13.5703125" style="2" customWidth="1"/>
    <col min="15618" max="15618" width="27.42578125" style="2" customWidth="1"/>
    <col min="15619" max="15619" width="6.85546875" style="2" customWidth="1"/>
    <col min="15620" max="15620" width="6.5703125" style="2" customWidth="1"/>
    <col min="15621" max="15621" width="6.28515625" style="2" customWidth="1"/>
    <col min="15622" max="15622" width="5.85546875" style="2" customWidth="1"/>
    <col min="15623" max="15623" width="6.140625" style="2" customWidth="1"/>
    <col min="15624" max="15624" width="6.7109375" style="2" customWidth="1"/>
    <col min="15625" max="15625" width="14.28515625" style="2" customWidth="1"/>
    <col min="15626" max="15626" width="15.140625" style="2" customWidth="1"/>
    <col min="15627" max="15627" width="14.7109375" style="2" customWidth="1"/>
    <col min="15628" max="15628" width="14.85546875" style="2" customWidth="1"/>
    <col min="15629" max="15629" width="19.28515625" style="2" customWidth="1"/>
    <col min="15630" max="15630" width="15" style="2" customWidth="1"/>
    <col min="15631" max="15633" width="15.42578125" style="2" customWidth="1"/>
    <col min="15634" max="15635" width="16.28515625" style="2" customWidth="1"/>
    <col min="15636" max="15636" width="17.28515625" style="2" customWidth="1"/>
    <col min="15637" max="15637" width="26.42578125" style="2" customWidth="1"/>
    <col min="15638" max="15638" width="18" style="2" customWidth="1"/>
    <col min="15639" max="15639" width="23.42578125" style="2" customWidth="1"/>
    <col min="15640" max="15640" width="13.140625" style="2" customWidth="1"/>
    <col min="15641" max="15641" width="16.7109375" style="2" customWidth="1"/>
    <col min="15642" max="15642" width="25" style="2" customWidth="1"/>
    <col min="15643" max="15643" width="17.140625" style="2" customWidth="1"/>
    <col min="15644" max="15644" width="16.7109375" style="2" customWidth="1"/>
    <col min="15645" max="15645" width="16.5703125" style="2" customWidth="1"/>
    <col min="15646" max="15646" width="22" style="2" bestFit="1" customWidth="1"/>
    <col min="15647" max="15647" width="18" style="2" customWidth="1"/>
    <col min="15648" max="15648" width="17" style="2" customWidth="1"/>
    <col min="15649" max="15649" width="16.42578125" style="2" customWidth="1"/>
    <col min="15650" max="15651" width="16.85546875" style="2" customWidth="1"/>
    <col min="15652" max="15652" width="15.85546875" style="2" customWidth="1"/>
    <col min="15653" max="15653" width="17.140625" style="2" customWidth="1"/>
    <col min="15654" max="15654" width="16.28515625" style="2" customWidth="1"/>
    <col min="15655" max="15655" width="16.7109375" style="2" customWidth="1"/>
    <col min="15656" max="15656" width="17.140625" style="2" customWidth="1"/>
    <col min="15657" max="15657" width="2.28515625" style="2" bestFit="1" customWidth="1"/>
    <col min="15658" max="15658" width="5" style="2" bestFit="1" customWidth="1"/>
    <col min="15659" max="15659" width="2.28515625" style="2" bestFit="1" customWidth="1"/>
    <col min="15660" max="15660" width="5" style="2" bestFit="1" customWidth="1"/>
    <col min="15661" max="15661" width="5.5703125" style="2" bestFit="1" customWidth="1"/>
    <col min="15662" max="15662" width="6.5703125" style="2" bestFit="1" customWidth="1"/>
    <col min="15663" max="15663" width="2.42578125" style="2" bestFit="1" customWidth="1"/>
    <col min="15664" max="15664" width="8.7109375" style="2" bestFit="1" customWidth="1"/>
    <col min="15665" max="15665" width="11.42578125" style="2" bestFit="1" customWidth="1"/>
    <col min="15666" max="15872" width="11.5703125" style="2"/>
    <col min="15873" max="15873" width="13.5703125" style="2" customWidth="1"/>
    <col min="15874" max="15874" width="27.42578125" style="2" customWidth="1"/>
    <col min="15875" max="15875" width="6.85546875" style="2" customWidth="1"/>
    <col min="15876" max="15876" width="6.5703125" style="2" customWidth="1"/>
    <col min="15877" max="15877" width="6.28515625" style="2" customWidth="1"/>
    <col min="15878" max="15878" width="5.85546875" style="2" customWidth="1"/>
    <col min="15879" max="15879" width="6.140625" style="2" customWidth="1"/>
    <col min="15880" max="15880" width="6.7109375" style="2" customWidth="1"/>
    <col min="15881" max="15881" width="14.28515625" style="2" customWidth="1"/>
    <col min="15882" max="15882" width="15.140625" style="2" customWidth="1"/>
    <col min="15883" max="15883" width="14.7109375" style="2" customWidth="1"/>
    <col min="15884" max="15884" width="14.85546875" style="2" customWidth="1"/>
    <col min="15885" max="15885" width="19.28515625" style="2" customWidth="1"/>
    <col min="15886" max="15886" width="15" style="2" customWidth="1"/>
    <col min="15887" max="15889" width="15.42578125" style="2" customWidth="1"/>
    <col min="15890" max="15891" width="16.28515625" style="2" customWidth="1"/>
    <col min="15892" max="15892" width="17.28515625" style="2" customWidth="1"/>
    <col min="15893" max="15893" width="26.42578125" style="2" customWidth="1"/>
    <col min="15894" max="15894" width="18" style="2" customWidth="1"/>
    <col min="15895" max="15895" width="23.42578125" style="2" customWidth="1"/>
    <col min="15896" max="15896" width="13.140625" style="2" customWidth="1"/>
    <col min="15897" max="15897" width="16.7109375" style="2" customWidth="1"/>
    <col min="15898" max="15898" width="25" style="2" customWidth="1"/>
    <col min="15899" max="15899" width="17.140625" style="2" customWidth="1"/>
    <col min="15900" max="15900" width="16.7109375" style="2" customWidth="1"/>
    <col min="15901" max="15901" width="16.5703125" style="2" customWidth="1"/>
    <col min="15902" max="15902" width="22" style="2" bestFit="1" customWidth="1"/>
    <col min="15903" max="15903" width="18" style="2" customWidth="1"/>
    <col min="15904" max="15904" width="17" style="2" customWidth="1"/>
    <col min="15905" max="15905" width="16.42578125" style="2" customWidth="1"/>
    <col min="15906" max="15907" width="16.85546875" style="2" customWidth="1"/>
    <col min="15908" max="15908" width="15.85546875" style="2" customWidth="1"/>
    <col min="15909" max="15909" width="17.140625" style="2" customWidth="1"/>
    <col min="15910" max="15910" width="16.28515625" style="2" customWidth="1"/>
    <col min="15911" max="15911" width="16.7109375" style="2" customWidth="1"/>
    <col min="15912" max="15912" width="17.140625" style="2" customWidth="1"/>
    <col min="15913" max="15913" width="2.28515625" style="2" bestFit="1" customWidth="1"/>
    <col min="15914" max="15914" width="5" style="2" bestFit="1" customWidth="1"/>
    <col min="15915" max="15915" width="2.28515625" style="2" bestFit="1" customWidth="1"/>
    <col min="15916" max="15916" width="5" style="2" bestFit="1" customWidth="1"/>
    <col min="15917" max="15917" width="5.5703125" style="2" bestFit="1" customWidth="1"/>
    <col min="15918" max="15918" width="6.5703125" style="2" bestFit="1" customWidth="1"/>
    <col min="15919" max="15919" width="2.42578125" style="2" bestFit="1" customWidth="1"/>
    <col min="15920" max="15920" width="8.7109375" style="2" bestFit="1" customWidth="1"/>
    <col min="15921" max="15921" width="11.42578125" style="2" bestFit="1" customWidth="1"/>
    <col min="15922" max="16128" width="11.5703125" style="2"/>
    <col min="16129" max="16129" width="13.5703125" style="2" customWidth="1"/>
    <col min="16130" max="16130" width="27.42578125" style="2" customWidth="1"/>
    <col min="16131" max="16131" width="6.85546875" style="2" customWidth="1"/>
    <col min="16132" max="16132" width="6.5703125" style="2" customWidth="1"/>
    <col min="16133" max="16133" width="6.28515625" style="2" customWidth="1"/>
    <col min="16134" max="16134" width="5.85546875" style="2" customWidth="1"/>
    <col min="16135" max="16135" width="6.140625" style="2" customWidth="1"/>
    <col min="16136" max="16136" width="6.7109375" style="2" customWidth="1"/>
    <col min="16137" max="16137" width="14.28515625" style="2" customWidth="1"/>
    <col min="16138" max="16138" width="15.140625" style="2" customWidth="1"/>
    <col min="16139" max="16139" width="14.7109375" style="2" customWidth="1"/>
    <col min="16140" max="16140" width="14.85546875" style="2" customWidth="1"/>
    <col min="16141" max="16141" width="19.28515625" style="2" customWidth="1"/>
    <col min="16142" max="16142" width="15" style="2" customWidth="1"/>
    <col min="16143" max="16145" width="15.42578125" style="2" customWidth="1"/>
    <col min="16146" max="16147" width="16.28515625" style="2" customWidth="1"/>
    <col min="16148" max="16148" width="17.28515625" style="2" customWidth="1"/>
    <col min="16149" max="16149" width="26.42578125" style="2" customWidth="1"/>
    <col min="16150" max="16150" width="18" style="2" customWidth="1"/>
    <col min="16151" max="16151" width="23.42578125" style="2" customWidth="1"/>
    <col min="16152" max="16152" width="13.140625" style="2" customWidth="1"/>
    <col min="16153" max="16153" width="16.7109375" style="2" customWidth="1"/>
    <col min="16154" max="16154" width="25" style="2" customWidth="1"/>
    <col min="16155" max="16155" width="17.140625" style="2" customWidth="1"/>
    <col min="16156" max="16156" width="16.7109375" style="2" customWidth="1"/>
    <col min="16157" max="16157" width="16.5703125" style="2" customWidth="1"/>
    <col min="16158" max="16158" width="22" style="2" bestFit="1" customWidth="1"/>
    <col min="16159" max="16159" width="18" style="2" customWidth="1"/>
    <col min="16160" max="16160" width="17" style="2" customWidth="1"/>
    <col min="16161" max="16161" width="16.42578125" style="2" customWidth="1"/>
    <col min="16162" max="16163" width="16.85546875" style="2" customWidth="1"/>
    <col min="16164" max="16164" width="15.85546875" style="2" customWidth="1"/>
    <col min="16165" max="16165" width="17.140625" style="2" customWidth="1"/>
    <col min="16166" max="16166" width="16.28515625" style="2" customWidth="1"/>
    <col min="16167" max="16167" width="16.7109375" style="2" customWidth="1"/>
    <col min="16168" max="16168" width="17.140625" style="2" customWidth="1"/>
    <col min="16169" max="16169" width="2.28515625" style="2" bestFit="1" customWidth="1"/>
    <col min="16170" max="16170" width="5" style="2" bestFit="1" customWidth="1"/>
    <col min="16171" max="16171" width="2.28515625" style="2" bestFit="1" customWidth="1"/>
    <col min="16172" max="16172" width="5" style="2" bestFit="1" customWidth="1"/>
    <col min="16173" max="16173" width="5.5703125" style="2" bestFit="1" customWidth="1"/>
    <col min="16174" max="16174" width="6.5703125" style="2" bestFit="1" customWidth="1"/>
    <col min="16175" max="16175" width="2.42578125" style="2" bestFit="1" customWidth="1"/>
    <col min="16176" max="16176" width="8.7109375" style="2" bestFit="1" customWidth="1"/>
    <col min="16177" max="16177" width="11.42578125" style="2" bestFit="1" customWidth="1"/>
    <col min="16178" max="16384" width="11.5703125" style="2"/>
  </cols>
  <sheetData>
    <row r="1" spans="1:49" ht="21" customHeight="1">
      <c r="A1" s="1" t="s">
        <v>0</v>
      </c>
    </row>
    <row r="2" spans="1:49" ht="8.25" customHeight="1"/>
    <row r="3" spans="1:49" ht="22.5" customHeight="1" thickBo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49" ht="24" customHeight="1">
      <c r="A4" s="503" t="s">
        <v>2</v>
      </c>
      <c r="B4" s="505" t="s">
        <v>3</v>
      </c>
      <c r="C4" s="507" t="s">
        <v>4</v>
      </c>
      <c r="D4" s="508"/>
      <c r="E4" s="508"/>
      <c r="F4" s="509"/>
      <c r="G4" s="507" t="s">
        <v>5</v>
      </c>
      <c r="H4" s="509"/>
      <c r="I4" s="507" t="s">
        <v>6</v>
      </c>
      <c r="J4" s="508"/>
      <c r="K4" s="508"/>
      <c r="L4" s="508"/>
      <c r="M4" s="508"/>
      <c r="N4" s="509"/>
      <c r="O4" s="513" t="s">
        <v>7</v>
      </c>
      <c r="P4" s="264" t="s">
        <v>8</v>
      </c>
      <c r="Q4" s="265"/>
      <c r="R4" s="265"/>
      <c r="S4" s="265"/>
      <c r="T4" s="265"/>
      <c r="U4" s="265"/>
      <c r="V4" s="266"/>
      <c r="W4" s="8"/>
      <c r="X4" s="8"/>
      <c r="Y4" s="8"/>
      <c r="Z4" s="9"/>
      <c r="AA4" s="9"/>
      <c r="AB4" s="10" t="s">
        <v>9</v>
      </c>
      <c r="AC4" s="9" t="s">
        <v>10</v>
      </c>
      <c r="AD4" s="9" t="s">
        <v>11</v>
      </c>
      <c r="AE4" s="9" t="s">
        <v>160</v>
      </c>
      <c r="AF4" s="9"/>
      <c r="AG4" s="9"/>
      <c r="AH4" s="9"/>
      <c r="AI4" s="9"/>
      <c r="AJ4" s="9"/>
      <c r="AK4" s="9"/>
    </row>
    <row r="5" spans="1:49" ht="110.25" customHeight="1">
      <c r="A5" s="504" t="s">
        <v>15</v>
      </c>
      <c r="B5" s="506"/>
      <c r="C5" s="510"/>
      <c r="D5" s="511"/>
      <c r="E5" s="511"/>
      <c r="F5" s="512"/>
      <c r="G5" s="510"/>
      <c r="H5" s="512"/>
      <c r="I5" s="501" t="s">
        <v>16</v>
      </c>
      <c r="J5" s="502"/>
      <c r="K5" s="221" t="s">
        <v>17</v>
      </c>
      <c r="L5" s="12" t="s">
        <v>98</v>
      </c>
      <c r="M5" s="221" t="s">
        <v>19</v>
      </c>
      <c r="N5" s="221" t="s">
        <v>20</v>
      </c>
      <c r="O5" s="514"/>
      <c r="P5" s="267"/>
      <c r="Q5" s="268"/>
      <c r="R5" s="268"/>
      <c r="S5" s="268"/>
      <c r="T5" s="268"/>
      <c r="U5" s="268"/>
      <c r="V5" s="269"/>
      <c r="W5" s="13"/>
      <c r="X5" s="13"/>
      <c r="Y5" s="13"/>
      <c r="Z5" s="14"/>
      <c r="AA5" s="14"/>
      <c r="AB5" s="9">
        <v>1</v>
      </c>
      <c r="AC5" s="15">
        <v>389787733</v>
      </c>
      <c r="AD5" s="15">
        <v>584681599.5</v>
      </c>
      <c r="AE5" s="16">
        <v>991.82629262086516</v>
      </c>
      <c r="AF5" s="14"/>
      <c r="AG5" s="14"/>
      <c r="AH5" s="14"/>
      <c r="AI5" s="14"/>
      <c r="AJ5" s="14"/>
      <c r="AK5" s="14"/>
    </row>
    <row r="6" spans="1:49" ht="27" customHeight="1" thickBot="1">
      <c r="A6" s="18">
        <v>3</v>
      </c>
      <c r="B6" s="19" t="s">
        <v>161</v>
      </c>
      <c r="C6" s="272" t="s">
        <v>22</v>
      </c>
      <c r="D6" s="272"/>
      <c r="E6" s="273" t="s">
        <v>23</v>
      </c>
      <c r="F6" s="273"/>
      <c r="G6" s="274"/>
      <c r="H6" s="275"/>
      <c r="I6" s="275"/>
      <c r="J6" s="275"/>
      <c r="K6" s="275"/>
      <c r="L6" s="275"/>
      <c r="M6" s="276"/>
      <c r="N6" s="19" t="s">
        <v>24</v>
      </c>
      <c r="O6" s="20"/>
      <c r="P6" s="277"/>
      <c r="Q6" s="278"/>
      <c r="R6" s="278"/>
      <c r="S6" s="278"/>
      <c r="T6" s="278"/>
      <c r="U6" s="278"/>
      <c r="V6" s="279"/>
      <c r="W6" s="21"/>
      <c r="X6" s="21"/>
      <c r="Y6" s="21"/>
      <c r="Z6" s="22"/>
      <c r="AA6" s="22"/>
      <c r="AB6" s="9">
        <v>2</v>
      </c>
      <c r="AC6" s="15">
        <v>6090533758</v>
      </c>
      <c r="AD6" s="23">
        <v>2436213503.2000003</v>
      </c>
      <c r="AE6" s="16">
        <v>4132.6776983884656</v>
      </c>
      <c r="AF6" s="22"/>
      <c r="AG6" s="22"/>
      <c r="AH6" s="22"/>
      <c r="AI6" s="22"/>
      <c r="AJ6" s="22"/>
      <c r="AK6" s="22"/>
    </row>
    <row r="7" spans="1:49" ht="30.75" customHeight="1" thickTop="1">
      <c r="A7" s="25" t="s">
        <v>162</v>
      </c>
      <c r="B7" s="26" t="s">
        <v>163</v>
      </c>
      <c r="C7" s="298">
        <v>0.6</v>
      </c>
      <c r="D7" s="298"/>
      <c r="E7" s="299" t="s">
        <v>26</v>
      </c>
      <c r="F7" s="299"/>
      <c r="G7" s="300" t="s">
        <v>27</v>
      </c>
      <c r="H7" s="300"/>
      <c r="I7" s="299" t="s">
        <v>28</v>
      </c>
      <c r="J7" s="299"/>
      <c r="K7" s="27" t="s">
        <v>29</v>
      </c>
      <c r="L7" s="27" t="s">
        <v>29</v>
      </c>
      <c r="M7" s="28" t="s">
        <v>30</v>
      </c>
      <c r="N7" s="29" t="s">
        <v>24</v>
      </c>
      <c r="O7" s="30">
        <v>109</v>
      </c>
      <c r="P7" s="277" t="s">
        <v>31</v>
      </c>
      <c r="Q7" s="278"/>
      <c r="R7" s="278"/>
      <c r="S7" s="278"/>
      <c r="T7" s="278"/>
      <c r="U7" s="278"/>
      <c r="V7" s="279"/>
      <c r="W7" s="21"/>
      <c r="X7" s="21"/>
      <c r="Y7" s="21"/>
      <c r="Z7" s="31"/>
      <c r="AA7" s="31"/>
      <c r="AB7" s="9"/>
      <c r="AC7" s="15"/>
      <c r="AD7" s="23"/>
      <c r="AE7" s="16"/>
      <c r="AF7" s="31"/>
      <c r="AG7" s="31"/>
      <c r="AH7" s="31"/>
      <c r="AI7" s="31"/>
      <c r="AJ7" s="31"/>
      <c r="AK7" s="31"/>
      <c r="AM7" s="28" t="s">
        <v>27</v>
      </c>
      <c r="AN7" s="28" t="s">
        <v>29</v>
      </c>
      <c r="AO7" s="28" t="e">
        <v>#REF!</v>
      </c>
      <c r="AP7" s="33" t="e">
        <v>#REF!</v>
      </c>
      <c r="AQ7" s="28">
        <v>1</v>
      </c>
      <c r="AR7" s="33" t="e">
        <v>#REF!</v>
      </c>
      <c r="AS7" s="28">
        <v>10452</v>
      </c>
      <c r="AT7" s="28">
        <v>17420</v>
      </c>
      <c r="AU7" s="28" t="s">
        <v>32</v>
      </c>
      <c r="AV7" s="28" t="s">
        <v>33</v>
      </c>
      <c r="AW7" s="28">
        <v>0</v>
      </c>
    </row>
    <row r="8" spans="1:49" ht="38.25" customHeight="1">
      <c r="A8" s="34" t="s">
        <v>164</v>
      </c>
      <c r="B8" s="35" t="s">
        <v>165</v>
      </c>
      <c r="C8" s="301">
        <v>0.4</v>
      </c>
      <c r="D8" s="301"/>
      <c r="E8" s="299" t="s">
        <v>35</v>
      </c>
      <c r="F8" s="299"/>
      <c r="G8" s="300" t="s">
        <v>27</v>
      </c>
      <c r="H8" s="300"/>
      <c r="I8" s="302" t="s">
        <v>28</v>
      </c>
      <c r="J8" s="302"/>
      <c r="K8" s="36" t="s">
        <v>29</v>
      </c>
      <c r="L8" s="36" t="s">
        <v>29</v>
      </c>
      <c r="M8" s="37" t="s">
        <v>30</v>
      </c>
      <c r="N8" s="38" t="s">
        <v>24</v>
      </c>
      <c r="O8" s="39">
        <v>122</v>
      </c>
      <c r="P8" s="277" t="s">
        <v>31</v>
      </c>
      <c r="Q8" s="278"/>
      <c r="R8" s="278"/>
      <c r="S8" s="278"/>
      <c r="T8" s="278"/>
      <c r="U8" s="278"/>
      <c r="V8" s="279"/>
      <c r="W8" s="21"/>
      <c r="X8" s="21"/>
      <c r="Y8" s="21"/>
      <c r="Z8" s="31"/>
      <c r="AA8" s="31"/>
      <c r="AB8" s="9"/>
      <c r="AC8" s="15"/>
      <c r="AD8" s="23"/>
      <c r="AE8" s="16"/>
      <c r="AF8" s="31"/>
      <c r="AG8" s="31"/>
      <c r="AH8" s="31"/>
      <c r="AI8" s="31"/>
      <c r="AJ8" s="31"/>
      <c r="AK8" s="31"/>
      <c r="AM8" s="28" t="s">
        <v>36</v>
      </c>
      <c r="AN8" s="28" t="s">
        <v>37</v>
      </c>
      <c r="AO8" s="28" t="e">
        <v>#REF!</v>
      </c>
      <c r="AP8" s="33"/>
      <c r="AQ8" s="28">
        <v>1</v>
      </c>
      <c r="AR8" s="28"/>
      <c r="AS8" s="28">
        <v>6968</v>
      </c>
      <c r="AU8" s="28" t="s">
        <v>38</v>
      </c>
      <c r="AV8" s="28" t="s">
        <v>30</v>
      </c>
      <c r="AW8" s="28">
        <v>150</v>
      </c>
    </row>
    <row r="9" spans="1:49" ht="29.25" customHeight="1" thickBot="1">
      <c r="A9" s="41"/>
      <c r="B9" s="42" t="s">
        <v>41</v>
      </c>
      <c r="C9" s="515"/>
      <c r="D9" s="516"/>
      <c r="E9" s="293"/>
      <c r="F9" s="293"/>
      <c r="G9" s="294"/>
      <c r="H9" s="294"/>
      <c r="I9" s="293"/>
      <c r="J9" s="293"/>
      <c r="K9" s="43"/>
      <c r="L9" s="43"/>
      <c r="M9" s="159"/>
      <c r="N9" s="44"/>
      <c r="O9" s="222"/>
      <c r="P9" s="295"/>
      <c r="Q9" s="296"/>
      <c r="R9" s="296"/>
      <c r="S9" s="296"/>
      <c r="T9" s="296"/>
      <c r="U9" s="296"/>
      <c r="V9" s="297"/>
      <c r="W9" s="21"/>
      <c r="X9" s="21"/>
      <c r="Y9" s="21"/>
      <c r="Z9" s="31"/>
      <c r="AA9" s="31"/>
      <c r="AB9" s="9"/>
      <c r="AC9" s="15"/>
      <c r="AD9" s="23"/>
      <c r="AE9" s="16"/>
      <c r="AF9" s="31"/>
      <c r="AG9" s="31"/>
      <c r="AH9" s="31"/>
      <c r="AI9" s="31"/>
      <c r="AJ9" s="31"/>
      <c r="AK9" s="31"/>
      <c r="AM9" s="28"/>
      <c r="AN9" s="28"/>
      <c r="AO9" s="28" t="e">
        <v>#REF!</v>
      </c>
      <c r="AP9" s="33"/>
      <c r="AQ9" s="28" t="e">
        <v>#REF!</v>
      </c>
      <c r="AR9" s="28"/>
      <c r="AS9" s="28">
        <v>0</v>
      </c>
    </row>
    <row r="10" spans="1:49" ht="22.5" customHeight="1">
      <c r="AB10" s="9"/>
      <c r="AC10" s="15"/>
      <c r="AD10" s="23"/>
      <c r="AE10" s="16"/>
      <c r="AP10" s="3"/>
    </row>
    <row r="11" spans="1:49" ht="22.5" customHeight="1">
      <c r="AB11" s="9"/>
      <c r="AC11" s="15"/>
      <c r="AD11" s="23"/>
      <c r="AE11" s="16"/>
      <c r="AP11" s="3"/>
    </row>
    <row r="12" spans="1:49" ht="18" customHeight="1" thickBot="1">
      <c r="A12" s="5" t="s">
        <v>42</v>
      </c>
      <c r="AB12" s="9"/>
      <c r="AC12" s="15"/>
      <c r="AD12" s="15"/>
      <c r="AE12" s="16"/>
      <c r="AP12" s="3"/>
    </row>
    <row r="13" spans="1:49" ht="23.25" customHeight="1">
      <c r="A13" s="303" t="s">
        <v>2</v>
      </c>
      <c r="B13" s="305" t="s">
        <v>3</v>
      </c>
      <c r="C13" s="307" t="s">
        <v>4</v>
      </c>
      <c r="D13" s="308"/>
      <c r="E13" s="308"/>
      <c r="F13" s="309"/>
      <c r="G13" s="307" t="s">
        <v>5</v>
      </c>
      <c r="H13" s="309"/>
      <c r="I13" s="313" t="s">
        <v>43</v>
      </c>
      <c r="J13" s="314"/>
      <c r="K13" s="315" t="s">
        <v>7</v>
      </c>
      <c r="L13" s="322" t="s">
        <v>8</v>
      </c>
      <c r="M13" s="323"/>
      <c r="N13" s="323"/>
      <c r="O13" s="323"/>
      <c r="P13" s="323"/>
      <c r="Q13" s="324"/>
      <c r="AB13" s="9"/>
      <c r="AC13" s="15"/>
      <c r="AD13" s="15"/>
      <c r="AE13" s="16"/>
      <c r="AP13" s="3"/>
    </row>
    <row r="14" spans="1:49" ht="72" customHeight="1">
      <c r="A14" s="304" t="s">
        <v>15</v>
      </c>
      <c r="B14" s="306"/>
      <c r="C14" s="310"/>
      <c r="D14" s="311"/>
      <c r="E14" s="311"/>
      <c r="F14" s="312"/>
      <c r="G14" s="310"/>
      <c r="H14" s="312"/>
      <c r="I14" s="52" t="s">
        <v>44</v>
      </c>
      <c r="J14" s="52" t="s">
        <v>45</v>
      </c>
      <c r="K14" s="316"/>
      <c r="L14" s="325"/>
      <c r="M14" s="326"/>
      <c r="N14" s="326"/>
      <c r="O14" s="326"/>
      <c r="P14" s="326"/>
      <c r="Q14" s="327"/>
      <c r="AB14" s="9"/>
      <c r="AC14" s="15"/>
      <c r="AD14" s="15"/>
      <c r="AE14" s="16"/>
      <c r="AP14" s="3"/>
    </row>
    <row r="15" spans="1:49" ht="36.75" customHeight="1" thickBot="1">
      <c r="A15" s="53">
        <v>3</v>
      </c>
      <c r="B15" s="54" t="s">
        <v>161</v>
      </c>
      <c r="C15" s="328" t="s">
        <v>22</v>
      </c>
      <c r="D15" s="329"/>
      <c r="E15" s="330" t="s">
        <v>23</v>
      </c>
      <c r="F15" s="331"/>
      <c r="G15" s="518"/>
      <c r="H15" s="519"/>
      <c r="I15" s="57"/>
      <c r="J15" s="54" t="s">
        <v>24</v>
      </c>
      <c r="K15" s="58"/>
      <c r="L15" s="319"/>
      <c r="M15" s="320"/>
      <c r="N15" s="320"/>
      <c r="O15" s="320"/>
      <c r="P15" s="320"/>
      <c r="Q15" s="321"/>
      <c r="AP15" s="3"/>
    </row>
    <row r="16" spans="1:49" ht="31.5" customHeight="1" thickTop="1">
      <c r="A16" s="59" t="s">
        <v>162</v>
      </c>
      <c r="B16" s="60" t="s">
        <v>163</v>
      </c>
      <c r="C16" s="317">
        <v>0.6</v>
      </c>
      <c r="D16" s="299"/>
      <c r="E16" s="299" t="s">
        <v>26</v>
      </c>
      <c r="F16" s="299"/>
      <c r="G16" s="332" t="s">
        <v>27</v>
      </c>
      <c r="H16" s="299"/>
      <c r="I16" s="61">
        <v>41.66</v>
      </c>
      <c r="J16" s="163" t="s">
        <v>24</v>
      </c>
      <c r="K16" s="63">
        <v>109</v>
      </c>
      <c r="L16" s="319"/>
      <c r="M16" s="320"/>
      <c r="N16" s="320"/>
      <c r="O16" s="320"/>
      <c r="P16" s="320"/>
      <c r="Q16" s="321"/>
      <c r="AP16" s="3"/>
    </row>
    <row r="17" spans="1:43" ht="39" customHeight="1" thickBot="1">
      <c r="A17" s="69" t="s">
        <v>164</v>
      </c>
      <c r="B17" s="70" t="s">
        <v>165</v>
      </c>
      <c r="C17" s="344">
        <v>0.4</v>
      </c>
      <c r="D17" s="293"/>
      <c r="E17" s="517" t="s">
        <v>35</v>
      </c>
      <c r="F17" s="517"/>
      <c r="G17" s="345" t="s">
        <v>27</v>
      </c>
      <c r="H17" s="293"/>
      <c r="I17" s="71">
        <v>24.1</v>
      </c>
      <c r="J17" s="72" t="s">
        <v>24</v>
      </c>
      <c r="K17" s="73">
        <v>122</v>
      </c>
      <c r="L17" s="346"/>
      <c r="M17" s="347"/>
      <c r="N17" s="347"/>
      <c r="O17" s="347"/>
      <c r="P17" s="347"/>
      <c r="Q17" s="348"/>
      <c r="AP17" s="3"/>
    </row>
    <row r="18" spans="1:43" ht="29.25" customHeight="1">
      <c r="A18" s="49"/>
      <c r="B18" s="74"/>
      <c r="C18" s="75"/>
      <c r="D18" s="49"/>
      <c r="E18" s="49"/>
      <c r="F18" s="49"/>
      <c r="G18" s="76"/>
      <c r="H18" s="49"/>
      <c r="I18" s="77"/>
      <c r="J18" s="78"/>
      <c r="K18" s="79"/>
      <c r="L18" s="80"/>
      <c r="M18" s="80"/>
      <c r="N18" s="80"/>
      <c r="O18" s="80"/>
      <c r="P18" s="80"/>
      <c r="Q18" s="80"/>
      <c r="AP18" s="3"/>
    </row>
    <row r="19" spans="1:43" ht="16.5" thickBot="1">
      <c r="A19" s="5" t="s">
        <v>104</v>
      </c>
      <c r="AA19" s="81"/>
      <c r="AB19" s="81"/>
      <c r="AC19" s="81"/>
      <c r="AD19" s="81"/>
      <c r="AE19" s="81"/>
      <c r="AP19" s="3"/>
    </row>
    <row r="20" spans="1:43" ht="112.5" customHeight="1">
      <c r="A20" s="349" t="s">
        <v>47</v>
      </c>
      <c r="B20" s="350"/>
      <c r="C20" s="351" t="s">
        <v>48</v>
      </c>
      <c r="D20" s="350"/>
      <c r="E20" s="351" t="s">
        <v>49</v>
      </c>
      <c r="F20" s="350"/>
      <c r="G20" s="333" t="s">
        <v>50</v>
      </c>
      <c r="H20" s="323"/>
      <c r="I20" s="323"/>
      <c r="J20" s="323"/>
      <c r="K20" s="352"/>
      <c r="L20" s="82" t="s">
        <v>51</v>
      </c>
      <c r="M20" s="82" t="s">
        <v>52</v>
      </c>
      <c r="N20" s="82" t="s">
        <v>53</v>
      </c>
      <c r="O20" s="82" t="s">
        <v>54</v>
      </c>
      <c r="P20" s="82" t="s">
        <v>55</v>
      </c>
      <c r="Q20" s="82" t="s">
        <v>7</v>
      </c>
      <c r="R20" s="333" t="s">
        <v>8</v>
      </c>
      <c r="S20" s="323"/>
      <c r="T20" s="323"/>
      <c r="U20" s="323"/>
      <c r="V20" s="323"/>
      <c r="W20" s="323"/>
      <c r="X20" s="324"/>
      <c r="Z20" s="83"/>
      <c r="AA20" s="83"/>
      <c r="AB20" s="83"/>
      <c r="AC20" s="83"/>
      <c r="AD20" s="83"/>
      <c r="AE20" s="83"/>
      <c r="AF20" s="84"/>
      <c r="AG20" s="84"/>
      <c r="AH20" s="84"/>
      <c r="AI20" s="84"/>
      <c r="AJ20" s="84"/>
      <c r="AK20" s="2"/>
      <c r="AO20" s="3"/>
    </row>
    <row r="21" spans="1:43" ht="66" customHeight="1">
      <c r="A21" s="435" t="s">
        <v>163</v>
      </c>
      <c r="B21" s="436"/>
      <c r="C21" s="437" t="s">
        <v>26</v>
      </c>
      <c r="D21" s="438"/>
      <c r="E21" s="437">
        <v>1</v>
      </c>
      <c r="F21" s="438"/>
      <c r="G21" s="338" t="s">
        <v>166</v>
      </c>
      <c r="H21" s="339"/>
      <c r="I21" s="339"/>
      <c r="J21" s="339"/>
      <c r="K21" s="340"/>
      <c r="L21" s="223" t="s">
        <v>167</v>
      </c>
      <c r="M21" s="85" t="s">
        <v>29</v>
      </c>
      <c r="N21" s="210">
        <v>38187</v>
      </c>
      <c r="O21" s="210">
        <v>38826</v>
      </c>
      <c r="P21" s="445" t="s">
        <v>24</v>
      </c>
      <c r="Q21" s="88" t="s">
        <v>168</v>
      </c>
      <c r="R21" s="520"/>
      <c r="S21" s="439"/>
      <c r="T21" s="439"/>
      <c r="U21" s="439"/>
      <c r="V21" s="439"/>
      <c r="W21" s="439"/>
      <c r="X21" s="440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2"/>
      <c r="AL21" s="2">
        <v>0</v>
      </c>
      <c r="AM21" s="2">
        <v>0</v>
      </c>
      <c r="AO21" s="3"/>
    </row>
    <row r="22" spans="1:43" ht="69.75" customHeight="1" thickBot="1">
      <c r="A22" s="334" t="s">
        <v>165</v>
      </c>
      <c r="B22" s="335"/>
      <c r="C22" s="521" t="s">
        <v>35</v>
      </c>
      <c r="D22" s="522"/>
      <c r="E22" s="336">
        <v>2</v>
      </c>
      <c r="F22" s="337"/>
      <c r="G22" s="429" t="s">
        <v>169</v>
      </c>
      <c r="H22" s="430"/>
      <c r="I22" s="430"/>
      <c r="J22" s="430"/>
      <c r="K22" s="431"/>
      <c r="L22" s="224" t="s">
        <v>170</v>
      </c>
      <c r="M22" s="202" t="s">
        <v>29</v>
      </c>
      <c r="N22" s="225">
        <v>39462</v>
      </c>
      <c r="O22" s="225">
        <v>40009</v>
      </c>
      <c r="P22" s="447"/>
      <c r="Q22" s="203" t="s">
        <v>171</v>
      </c>
      <c r="R22" s="523"/>
      <c r="S22" s="443"/>
      <c r="T22" s="443"/>
      <c r="U22" s="443"/>
      <c r="V22" s="443"/>
      <c r="W22" s="443"/>
      <c r="X22" s="444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2"/>
      <c r="AL22" s="2">
        <v>0</v>
      </c>
      <c r="AO22" s="3"/>
    </row>
    <row r="23" spans="1:43" ht="24" customHeight="1" thickBot="1">
      <c r="P23" s="239" t="s">
        <v>24</v>
      </c>
      <c r="U23" s="2"/>
      <c r="Z23" s="3"/>
      <c r="AL23" s="4"/>
      <c r="AQ23" s="3"/>
    </row>
    <row r="25" spans="1:43" ht="16.5" thickBot="1">
      <c r="A25" s="5" t="s">
        <v>58</v>
      </c>
      <c r="AA25" s="81"/>
      <c r="AB25" s="81"/>
      <c r="AC25" s="81"/>
      <c r="AD25" s="81"/>
      <c r="AE25" s="81"/>
      <c r="AP25" s="3"/>
    </row>
    <row r="26" spans="1:43" ht="114" customHeight="1">
      <c r="A26" s="353" t="s">
        <v>47</v>
      </c>
      <c r="B26" s="354"/>
      <c r="C26" s="355" t="s">
        <v>48</v>
      </c>
      <c r="D26" s="354"/>
      <c r="E26" s="355" t="s">
        <v>49</v>
      </c>
      <c r="F26" s="354"/>
      <c r="G26" s="356" t="s">
        <v>50</v>
      </c>
      <c r="H26" s="357"/>
      <c r="I26" s="357"/>
      <c r="J26" s="357"/>
      <c r="K26" s="358"/>
      <c r="L26" s="124" t="s">
        <v>59</v>
      </c>
      <c r="M26" s="90" t="s">
        <v>51</v>
      </c>
      <c r="N26" s="82" t="s">
        <v>53</v>
      </c>
      <c r="O26" s="82" t="s">
        <v>54</v>
      </c>
      <c r="P26" s="82" t="s">
        <v>60</v>
      </c>
      <c r="Q26" s="82" t="s">
        <v>61</v>
      </c>
      <c r="R26" s="90" t="s">
        <v>62</v>
      </c>
      <c r="S26" s="90" t="s">
        <v>63</v>
      </c>
      <c r="T26" s="82" t="s">
        <v>64</v>
      </c>
      <c r="U26" s="82" t="s">
        <v>7</v>
      </c>
      <c r="V26" s="333" t="s">
        <v>8</v>
      </c>
      <c r="W26" s="323"/>
      <c r="X26" s="324"/>
      <c r="Y26" s="4"/>
      <c r="Z26" s="2"/>
      <c r="AA26" s="2"/>
      <c r="AB26" s="2"/>
      <c r="AC26" s="3"/>
      <c r="AD26" s="2"/>
      <c r="AE26" s="2"/>
      <c r="AF26" s="2"/>
      <c r="AG26" s="2"/>
      <c r="AH26" s="2"/>
      <c r="AI26" s="2"/>
      <c r="AJ26" s="2"/>
      <c r="AK26" s="2"/>
    </row>
    <row r="27" spans="1:43" s="116" customFormat="1" ht="61.5" customHeight="1">
      <c r="A27" s="524" t="s">
        <v>163</v>
      </c>
      <c r="B27" s="525"/>
      <c r="C27" s="454" t="s">
        <v>26</v>
      </c>
      <c r="D27" s="455"/>
      <c r="E27" s="454">
        <v>1</v>
      </c>
      <c r="F27" s="455"/>
      <c r="G27" s="456" t="s">
        <v>166</v>
      </c>
      <c r="H27" s="457"/>
      <c r="I27" s="457"/>
      <c r="J27" s="457"/>
      <c r="K27" s="458"/>
      <c r="L27" s="204" t="s">
        <v>70</v>
      </c>
      <c r="M27" s="223" t="s">
        <v>167</v>
      </c>
      <c r="N27" s="210">
        <v>38182</v>
      </c>
      <c r="O27" s="210">
        <v>38868</v>
      </c>
      <c r="P27" s="100">
        <v>0.5</v>
      </c>
      <c r="Q27" s="171">
        <v>3326.1003132129053</v>
      </c>
      <c r="R27" s="445" t="s">
        <v>24</v>
      </c>
      <c r="S27" s="445" t="s">
        <v>24</v>
      </c>
      <c r="T27" s="445" t="s">
        <v>24</v>
      </c>
      <c r="U27" s="171" t="s">
        <v>168</v>
      </c>
      <c r="V27" s="533"/>
      <c r="W27" s="448"/>
      <c r="X27" s="449"/>
      <c r="Z27" s="166"/>
      <c r="AB27" s="116">
        <v>0</v>
      </c>
      <c r="AC27" s="116">
        <v>0</v>
      </c>
      <c r="AE27" s="167"/>
    </row>
    <row r="28" spans="1:43" s="116" customFormat="1" ht="63.75" customHeight="1">
      <c r="A28" s="524" t="s">
        <v>163</v>
      </c>
      <c r="B28" s="525"/>
      <c r="C28" s="454" t="s">
        <v>26</v>
      </c>
      <c r="D28" s="455"/>
      <c r="E28" s="454">
        <v>2</v>
      </c>
      <c r="F28" s="455"/>
      <c r="G28" s="456" t="s">
        <v>172</v>
      </c>
      <c r="H28" s="457"/>
      <c r="I28" s="457"/>
      <c r="J28" s="457"/>
      <c r="K28" s="458"/>
      <c r="L28" s="204" t="s">
        <v>70</v>
      </c>
      <c r="M28" s="223" t="s">
        <v>173</v>
      </c>
      <c r="N28" s="210">
        <v>38363</v>
      </c>
      <c r="O28" s="210">
        <v>39447</v>
      </c>
      <c r="P28" s="100">
        <v>0.3</v>
      </c>
      <c r="Q28" s="172">
        <v>2893.9155972110093</v>
      </c>
      <c r="R28" s="446"/>
      <c r="S28" s="446"/>
      <c r="T28" s="446"/>
      <c r="U28" s="172" t="s">
        <v>174</v>
      </c>
      <c r="V28" s="520"/>
      <c r="W28" s="439"/>
      <c r="X28" s="440"/>
      <c r="Z28" s="166"/>
      <c r="AB28" s="116">
        <v>0</v>
      </c>
      <c r="AC28" s="116">
        <v>0</v>
      </c>
      <c r="AE28" s="167"/>
    </row>
    <row r="29" spans="1:43" s="116" customFormat="1" ht="66.75" customHeight="1">
      <c r="A29" s="524" t="s">
        <v>165</v>
      </c>
      <c r="B29" s="525"/>
      <c r="C29" s="454" t="s">
        <v>35</v>
      </c>
      <c r="D29" s="455"/>
      <c r="E29" s="454">
        <v>1</v>
      </c>
      <c r="F29" s="455"/>
      <c r="G29" s="456" t="s">
        <v>169</v>
      </c>
      <c r="H29" s="457"/>
      <c r="I29" s="457"/>
      <c r="J29" s="457"/>
      <c r="K29" s="458"/>
      <c r="L29" s="204" t="s">
        <v>76</v>
      </c>
      <c r="M29" s="226" t="s">
        <v>170</v>
      </c>
      <c r="N29" s="227">
        <v>39462</v>
      </c>
      <c r="O29" s="227">
        <v>40009</v>
      </c>
      <c r="P29" s="100">
        <v>0.3</v>
      </c>
      <c r="Q29" s="172">
        <v>1432.3284680390032</v>
      </c>
      <c r="R29" s="446"/>
      <c r="S29" s="446"/>
      <c r="T29" s="446"/>
      <c r="U29" s="172" t="s">
        <v>175</v>
      </c>
      <c r="V29" s="520"/>
      <c r="W29" s="439"/>
      <c r="X29" s="440"/>
      <c r="Z29" s="166"/>
      <c r="AB29" s="116">
        <v>0</v>
      </c>
      <c r="AE29" s="167"/>
    </row>
    <row r="30" spans="1:43" s="116" customFormat="1" ht="66.75" customHeight="1" thickBot="1">
      <c r="A30" s="526" t="s">
        <v>165</v>
      </c>
      <c r="B30" s="527"/>
      <c r="C30" s="528" t="s">
        <v>35</v>
      </c>
      <c r="D30" s="529"/>
      <c r="E30" s="528">
        <v>2</v>
      </c>
      <c r="F30" s="529"/>
      <c r="G30" s="530" t="s">
        <v>176</v>
      </c>
      <c r="H30" s="531"/>
      <c r="I30" s="531"/>
      <c r="J30" s="531"/>
      <c r="K30" s="532"/>
      <c r="L30" s="228" t="s">
        <v>76</v>
      </c>
      <c r="M30" s="229" t="s">
        <v>170</v>
      </c>
      <c r="N30" s="230">
        <v>39496</v>
      </c>
      <c r="O30" s="230">
        <v>40043</v>
      </c>
      <c r="P30" s="169">
        <v>0.3</v>
      </c>
      <c r="Q30" s="179">
        <v>1332.4614214517876</v>
      </c>
      <c r="R30" s="447"/>
      <c r="S30" s="447"/>
      <c r="T30" s="447"/>
      <c r="U30" s="179" t="s">
        <v>177</v>
      </c>
      <c r="V30" s="523"/>
      <c r="W30" s="443"/>
      <c r="X30" s="444"/>
      <c r="Z30" s="166"/>
      <c r="AB30" s="116">
        <v>0</v>
      </c>
      <c r="AE30" s="167"/>
    </row>
    <row r="31" spans="1:43">
      <c r="Q31" s="104">
        <v>8984.8057999147059</v>
      </c>
      <c r="R31" s="213" t="s">
        <v>33</v>
      </c>
    </row>
    <row r="32" spans="1:43">
      <c r="R32" s="2" t="str">
        <f>+R27</f>
        <v>HABIL</v>
      </c>
      <c r="S32" s="2" t="str">
        <f t="shared" ref="S32:T32" si="0">+S27</f>
        <v>HABIL</v>
      </c>
      <c r="T32" s="2" t="str">
        <f t="shared" si="0"/>
        <v>HABIL</v>
      </c>
    </row>
    <row r="33" spans="1:49" ht="25.5">
      <c r="A33" s="1" t="s">
        <v>78</v>
      </c>
      <c r="U33" s="2"/>
      <c r="Z33" s="3"/>
      <c r="AL33" s="4"/>
      <c r="AM33" s="4"/>
      <c r="AN33" s="4"/>
      <c r="AO33" s="4"/>
      <c r="AP33" s="4"/>
      <c r="AQ33" s="4"/>
      <c r="AR33" s="4"/>
      <c r="AS33" s="4"/>
      <c r="AT33" s="4"/>
    </row>
    <row r="34" spans="1:49" ht="16.5" thickBot="1">
      <c r="A34" s="5" t="s">
        <v>113</v>
      </c>
      <c r="U34" s="2"/>
      <c r="V34" s="2"/>
      <c r="Y34" s="182"/>
      <c r="Z34" s="182"/>
      <c r="AA34" s="182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</row>
    <row r="35" spans="1:49" ht="12.75" customHeight="1">
      <c r="A35" s="401" t="s">
        <v>47</v>
      </c>
      <c r="B35" s="395"/>
      <c r="C35" s="395" t="s">
        <v>48</v>
      </c>
      <c r="D35" s="395"/>
      <c r="E35" s="395" t="s">
        <v>49</v>
      </c>
      <c r="F35" s="395"/>
      <c r="G35" s="404" t="s">
        <v>50</v>
      </c>
      <c r="H35" s="404"/>
      <c r="I35" s="404"/>
      <c r="J35" s="404"/>
      <c r="K35" s="404"/>
      <c r="L35" s="404"/>
      <c r="M35" s="404"/>
      <c r="N35" s="395" t="s">
        <v>51</v>
      </c>
      <c r="O35" s="395" t="s">
        <v>60</v>
      </c>
      <c r="P35" s="395" t="s">
        <v>53</v>
      </c>
      <c r="Q35" s="395" t="s">
        <v>54</v>
      </c>
      <c r="R35" s="395" t="s">
        <v>61</v>
      </c>
      <c r="S35" s="395" t="s">
        <v>80</v>
      </c>
      <c r="T35" s="355" t="s">
        <v>81</v>
      </c>
      <c r="U35" s="354"/>
      <c r="V35" s="355" t="s">
        <v>82</v>
      </c>
      <c r="W35" s="315"/>
      <c r="X35" s="354"/>
      <c r="Y35" s="383" t="s">
        <v>7</v>
      </c>
      <c r="Z35" s="383" t="s">
        <v>8</v>
      </c>
      <c r="AA35" s="385"/>
      <c r="AB35" s="386"/>
      <c r="AC35" s="2"/>
      <c r="AD35" s="2"/>
      <c r="AE35" s="2"/>
      <c r="AF35" s="2"/>
      <c r="AG35" s="2"/>
      <c r="AH35" s="2"/>
      <c r="AI35" s="2"/>
      <c r="AJ35" s="2"/>
      <c r="AK35" s="2"/>
    </row>
    <row r="36" spans="1:49" ht="33.75" customHeight="1">
      <c r="A36" s="402"/>
      <c r="B36" s="396"/>
      <c r="C36" s="396"/>
      <c r="D36" s="396"/>
      <c r="E36" s="396"/>
      <c r="F36" s="396"/>
      <c r="G36" s="405"/>
      <c r="H36" s="405"/>
      <c r="I36" s="405"/>
      <c r="J36" s="405"/>
      <c r="K36" s="405"/>
      <c r="L36" s="405"/>
      <c r="M36" s="405"/>
      <c r="N36" s="396"/>
      <c r="O36" s="396"/>
      <c r="P36" s="396"/>
      <c r="Q36" s="396"/>
      <c r="R36" s="396"/>
      <c r="S36" s="396"/>
      <c r="T36" s="398"/>
      <c r="U36" s="399"/>
      <c r="V36" s="398"/>
      <c r="W36" s="400"/>
      <c r="X36" s="399"/>
      <c r="Y36" s="384"/>
      <c r="Z36" s="384"/>
      <c r="AA36" s="387"/>
      <c r="AB36" s="388"/>
      <c r="AC36" s="2"/>
      <c r="AD36" s="2"/>
      <c r="AE36" s="2"/>
      <c r="AF36" s="2"/>
      <c r="AG36" s="2"/>
      <c r="AH36" s="2"/>
      <c r="AI36" s="2"/>
      <c r="AJ36" s="2"/>
      <c r="AK36" s="2"/>
    </row>
    <row r="37" spans="1:49" ht="111" customHeight="1" thickBot="1">
      <c r="A37" s="402"/>
      <c r="B37" s="396"/>
      <c r="C37" s="396"/>
      <c r="D37" s="396"/>
      <c r="E37" s="396"/>
      <c r="F37" s="396"/>
      <c r="G37" s="405"/>
      <c r="H37" s="405"/>
      <c r="I37" s="405"/>
      <c r="J37" s="405"/>
      <c r="K37" s="405"/>
      <c r="L37" s="405"/>
      <c r="M37" s="405"/>
      <c r="N37" s="396"/>
      <c r="O37" s="396"/>
      <c r="P37" s="396"/>
      <c r="Q37" s="396"/>
      <c r="R37" s="468"/>
      <c r="S37" s="468"/>
      <c r="T37" s="106" t="s">
        <v>83</v>
      </c>
      <c r="U37" s="106" t="s">
        <v>84</v>
      </c>
      <c r="V37" s="469"/>
      <c r="W37" s="470"/>
      <c r="X37" s="471"/>
      <c r="Y37" s="459"/>
      <c r="Z37" s="459"/>
      <c r="AA37" s="460"/>
      <c r="AB37" s="461"/>
      <c r="AC37" s="2"/>
      <c r="AD37" s="2"/>
      <c r="AE37" s="2"/>
      <c r="AF37" s="2"/>
      <c r="AG37" s="2"/>
      <c r="AH37" s="2"/>
      <c r="AI37" s="2"/>
      <c r="AJ37" s="2"/>
      <c r="AK37" s="2"/>
    </row>
    <row r="38" spans="1:49" ht="66.75" customHeight="1">
      <c r="A38" s="450" t="s">
        <v>163</v>
      </c>
      <c r="B38" s="451"/>
      <c r="C38" s="437" t="s">
        <v>26</v>
      </c>
      <c r="D38" s="438"/>
      <c r="E38" s="462">
        <v>1</v>
      </c>
      <c r="F38" s="462"/>
      <c r="G38" s="463" t="s">
        <v>178</v>
      </c>
      <c r="H38" s="463"/>
      <c r="I38" s="463"/>
      <c r="J38" s="463"/>
      <c r="K38" s="463"/>
      <c r="L38" s="463"/>
      <c r="M38" s="463"/>
      <c r="N38" s="38" t="s">
        <v>179</v>
      </c>
      <c r="O38" s="189">
        <v>1</v>
      </c>
      <c r="P38" s="210">
        <v>40131</v>
      </c>
      <c r="Q38" s="210">
        <v>40676</v>
      </c>
      <c r="R38" s="109">
        <v>1298.2450187128193</v>
      </c>
      <c r="S38" s="109">
        <v>11533886.3104</v>
      </c>
      <c r="T38" s="110" t="s">
        <v>33</v>
      </c>
      <c r="U38" s="111" t="s">
        <v>33</v>
      </c>
      <c r="V38" s="464" t="s">
        <v>33</v>
      </c>
      <c r="W38" s="464"/>
      <c r="X38" s="464"/>
      <c r="Y38" s="214" t="s">
        <v>180</v>
      </c>
      <c r="Z38" s="465"/>
      <c r="AA38" s="466"/>
      <c r="AB38" s="467"/>
      <c r="AC38" s="2"/>
      <c r="AD38" s="2"/>
      <c r="AE38" s="2"/>
      <c r="AF38" s="2"/>
      <c r="AG38" s="2"/>
      <c r="AH38" s="2"/>
      <c r="AI38" s="2"/>
      <c r="AJ38" s="2"/>
      <c r="AK38" s="2"/>
    </row>
    <row r="39" spans="1:49" s="174" customFormat="1" ht="66" customHeight="1">
      <c r="A39" s="377" t="s">
        <v>163</v>
      </c>
      <c r="B39" s="378"/>
      <c r="C39" s="367" t="s">
        <v>26</v>
      </c>
      <c r="D39" s="367"/>
      <c r="E39" s="367">
        <v>2</v>
      </c>
      <c r="F39" s="367"/>
      <c r="G39" s="463" t="s">
        <v>181</v>
      </c>
      <c r="H39" s="463"/>
      <c r="I39" s="463"/>
      <c r="J39" s="463"/>
      <c r="K39" s="463"/>
      <c r="L39" s="463"/>
      <c r="M39" s="463"/>
      <c r="N39" s="188" t="s">
        <v>182</v>
      </c>
      <c r="O39" s="189">
        <v>1</v>
      </c>
      <c r="P39" s="190">
        <v>38364</v>
      </c>
      <c r="Q39" s="190">
        <v>38880</v>
      </c>
      <c r="R39" s="113">
        <v>742.2069060412058</v>
      </c>
      <c r="S39" s="109">
        <v>32745641.623319998</v>
      </c>
      <c r="T39" s="110" t="s">
        <v>33</v>
      </c>
      <c r="U39" s="111" t="s">
        <v>33</v>
      </c>
      <c r="V39" s="412" t="s">
        <v>33</v>
      </c>
      <c r="W39" s="412"/>
      <c r="X39" s="412"/>
      <c r="Y39" s="115" t="s">
        <v>183</v>
      </c>
      <c r="Z39" s="498"/>
      <c r="AA39" s="499"/>
      <c r="AB39" s="500"/>
    </row>
    <row r="40" spans="1:49" s="174" customFormat="1" ht="75" customHeight="1" thickBot="1">
      <c r="A40" s="472" t="s">
        <v>163</v>
      </c>
      <c r="B40" s="473"/>
      <c r="C40" s="421" t="s">
        <v>26</v>
      </c>
      <c r="D40" s="421"/>
      <c r="E40" s="421">
        <v>3</v>
      </c>
      <c r="F40" s="421"/>
      <c r="G40" s="474" t="s">
        <v>184</v>
      </c>
      <c r="H40" s="474"/>
      <c r="I40" s="474"/>
      <c r="J40" s="474"/>
      <c r="K40" s="474"/>
      <c r="L40" s="474"/>
      <c r="M40" s="474"/>
      <c r="N40" s="217" t="s">
        <v>185</v>
      </c>
      <c r="O40" s="151">
        <v>1</v>
      </c>
      <c r="P40" s="152">
        <v>39840</v>
      </c>
      <c r="Q40" s="152">
        <v>40200</v>
      </c>
      <c r="R40" s="153">
        <v>528.09618768605355</v>
      </c>
      <c r="S40" s="218">
        <v>2852630.8230159995</v>
      </c>
      <c r="T40" s="200" t="s">
        <v>87</v>
      </c>
      <c r="U40" s="219" t="s">
        <v>33</v>
      </c>
      <c r="V40" s="423" t="s">
        <v>87</v>
      </c>
      <c r="W40" s="423"/>
      <c r="X40" s="423"/>
      <c r="Y40" s="195" t="s">
        <v>186</v>
      </c>
      <c r="Z40" s="534" t="s">
        <v>149</v>
      </c>
      <c r="AA40" s="535"/>
      <c r="AB40" s="536"/>
    </row>
    <row r="41" spans="1:49">
      <c r="S41" s="196"/>
      <c r="T41" s="197"/>
      <c r="U41" s="4"/>
      <c r="V41" s="4"/>
      <c r="W41" s="4"/>
      <c r="X41" s="4"/>
      <c r="Y41" s="4"/>
      <c r="AH41" s="2"/>
      <c r="AI41" s="2"/>
      <c r="AJ41" s="2"/>
      <c r="AK41" s="2"/>
    </row>
    <row r="42" spans="1:49" ht="16.5" thickBot="1">
      <c r="A42" s="5" t="s">
        <v>90</v>
      </c>
      <c r="U42" s="2"/>
      <c r="V42" s="2"/>
      <c r="Z42" s="3"/>
      <c r="AA42" s="3"/>
      <c r="AL42" s="4"/>
      <c r="AM42" s="4"/>
      <c r="AN42" s="4"/>
      <c r="AO42" s="4"/>
      <c r="AP42" s="4"/>
      <c r="AQ42" s="4"/>
      <c r="AR42" s="4"/>
    </row>
    <row r="43" spans="1:49" ht="23.25" customHeight="1">
      <c r="A43" s="401" t="s">
        <v>47</v>
      </c>
      <c r="B43" s="395"/>
      <c r="C43" s="395" t="s">
        <v>48</v>
      </c>
      <c r="D43" s="395"/>
      <c r="E43" s="395" t="s">
        <v>49</v>
      </c>
      <c r="F43" s="395"/>
      <c r="G43" s="404" t="s">
        <v>50</v>
      </c>
      <c r="H43" s="404"/>
      <c r="I43" s="404"/>
      <c r="J43" s="404"/>
      <c r="K43" s="404"/>
      <c r="L43" s="404"/>
      <c r="M43" s="404"/>
      <c r="N43" s="395" t="s">
        <v>51</v>
      </c>
      <c r="O43" s="395" t="s">
        <v>60</v>
      </c>
      <c r="P43" s="395" t="s">
        <v>53</v>
      </c>
      <c r="Q43" s="395" t="s">
        <v>54</v>
      </c>
      <c r="R43" s="395" t="s">
        <v>61</v>
      </c>
      <c r="S43" s="417" t="s">
        <v>91</v>
      </c>
      <c r="T43" s="355" t="s">
        <v>92</v>
      </c>
      <c r="U43" s="315"/>
      <c r="V43" s="354"/>
      <c r="W43" s="383" t="s">
        <v>7</v>
      </c>
      <c r="X43" s="383" t="s">
        <v>8</v>
      </c>
      <c r="Y43" s="385"/>
      <c r="Z43" s="385"/>
      <c r="AA43" s="385"/>
      <c r="AB43" s="386"/>
      <c r="AD43" s="2"/>
      <c r="AE43" s="2"/>
      <c r="AF43" s="2"/>
      <c r="AG43" s="2"/>
      <c r="AH43" s="2"/>
      <c r="AI43" s="2"/>
      <c r="AJ43" s="2"/>
      <c r="AK43" s="2"/>
    </row>
    <row r="44" spans="1:49" ht="75" customHeight="1">
      <c r="A44" s="402"/>
      <c r="B44" s="396"/>
      <c r="C44" s="396"/>
      <c r="D44" s="396"/>
      <c r="E44" s="396"/>
      <c r="F44" s="396"/>
      <c r="G44" s="405"/>
      <c r="H44" s="405"/>
      <c r="I44" s="405"/>
      <c r="J44" s="405"/>
      <c r="K44" s="405"/>
      <c r="L44" s="405"/>
      <c r="M44" s="405"/>
      <c r="N44" s="396"/>
      <c r="O44" s="396"/>
      <c r="P44" s="396"/>
      <c r="Q44" s="396"/>
      <c r="R44" s="396"/>
      <c r="S44" s="418"/>
      <c r="T44" s="398"/>
      <c r="U44" s="400"/>
      <c r="V44" s="399"/>
      <c r="W44" s="384"/>
      <c r="X44" s="384"/>
      <c r="Y44" s="387"/>
      <c r="Z44" s="387"/>
      <c r="AA44" s="387"/>
      <c r="AB44" s="388"/>
      <c r="AD44" s="2"/>
      <c r="AE44" s="2"/>
      <c r="AF44" s="2"/>
      <c r="AG44" s="2"/>
      <c r="AH44" s="2"/>
      <c r="AI44" s="2"/>
      <c r="AJ44" s="2"/>
      <c r="AK44" s="2"/>
    </row>
    <row r="45" spans="1:49" ht="82.5" customHeight="1" thickBot="1">
      <c r="A45" s="488"/>
      <c r="B45" s="468"/>
      <c r="C45" s="468"/>
      <c r="D45" s="468"/>
      <c r="E45" s="468"/>
      <c r="F45" s="468"/>
      <c r="G45" s="489"/>
      <c r="H45" s="489"/>
      <c r="I45" s="489"/>
      <c r="J45" s="489"/>
      <c r="K45" s="489"/>
      <c r="L45" s="489"/>
      <c r="M45" s="489"/>
      <c r="N45" s="468"/>
      <c r="O45" s="468"/>
      <c r="P45" s="468"/>
      <c r="Q45" s="468"/>
      <c r="R45" s="468"/>
      <c r="S45" s="106" t="s">
        <v>83</v>
      </c>
      <c r="T45" s="469"/>
      <c r="U45" s="470"/>
      <c r="V45" s="471"/>
      <c r="W45" s="459"/>
      <c r="X45" s="459"/>
      <c r="Y45" s="460"/>
      <c r="Z45" s="460"/>
      <c r="AA45" s="460"/>
      <c r="AB45" s="461"/>
      <c r="AD45" s="2"/>
      <c r="AE45" s="2"/>
      <c r="AF45" s="2"/>
      <c r="AG45" s="2"/>
      <c r="AH45" s="2"/>
      <c r="AI45" s="2"/>
      <c r="AJ45" s="2"/>
      <c r="AK45" s="2"/>
    </row>
    <row r="46" spans="1:49" ht="78.75" customHeight="1">
      <c r="A46" s="490" t="s">
        <v>163</v>
      </c>
      <c r="B46" s="491"/>
      <c r="C46" s="492" t="s">
        <v>26</v>
      </c>
      <c r="D46" s="492"/>
      <c r="E46" s="492">
        <v>1</v>
      </c>
      <c r="F46" s="492"/>
      <c r="G46" s="493" t="s">
        <v>187</v>
      </c>
      <c r="H46" s="493"/>
      <c r="I46" s="493"/>
      <c r="J46" s="493"/>
      <c r="K46" s="493"/>
      <c r="L46" s="493"/>
      <c r="M46" s="493"/>
      <c r="N46" s="165" t="s">
        <v>173</v>
      </c>
      <c r="O46" s="107">
        <v>1</v>
      </c>
      <c r="P46" s="108">
        <v>39343</v>
      </c>
      <c r="Q46" s="108">
        <v>40175</v>
      </c>
      <c r="R46" s="109">
        <v>3225.9687459066972</v>
      </c>
      <c r="S46" s="110" t="s">
        <v>33</v>
      </c>
      <c r="T46" s="464" t="s">
        <v>33</v>
      </c>
      <c r="U46" s="464"/>
      <c r="V46" s="464"/>
      <c r="W46" s="214" t="s">
        <v>188</v>
      </c>
      <c r="X46" s="465"/>
      <c r="Y46" s="466"/>
      <c r="Z46" s="466"/>
      <c r="AA46" s="466"/>
      <c r="AB46" s="467"/>
      <c r="AD46" s="2"/>
      <c r="AE46" s="2"/>
      <c r="AF46" s="2"/>
      <c r="AG46" s="2"/>
      <c r="AH46" s="2"/>
      <c r="AI46" s="2"/>
      <c r="AJ46" s="2"/>
      <c r="AK46" s="2"/>
    </row>
    <row r="47" spans="1:49" s="116" customFormat="1" ht="79.5" customHeight="1">
      <c r="A47" s="381" t="s">
        <v>163</v>
      </c>
      <c r="B47" s="382"/>
      <c r="C47" s="411" t="s">
        <v>26</v>
      </c>
      <c r="D47" s="411"/>
      <c r="E47" s="411">
        <v>2</v>
      </c>
      <c r="F47" s="411"/>
      <c r="G47" s="497" t="s">
        <v>189</v>
      </c>
      <c r="H47" s="497"/>
      <c r="I47" s="497"/>
      <c r="J47" s="497"/>
      <c r="K47" s="497"/>
      <c r="L47" s="497"/>
      <c r="M47" s="497"/>
      <c r="N47" s="165" t="s">
        <v>190</v>
      </c>
      <c r="O47" s="112">
        <v>1</v>
      </c>
      <c r="P47" s="108">
        <v>39265</v>
      </c>
      <c r="Q47" s="108">
        <v>39849</v>
      </c>
      <c r="R47" s="113">
        <v>43650.864327886658</v>
      </c>
      <c r="S47" s="110" t="s">
        <v>33</v>
      </c>
      <c r="T47" s="412" t="s">
        <v>33</v>
      </c>
      <c r="U47" s="412"/>
      <c r="V47" s="412"/>
      <c r="W47" s="115" t="s">
        <v>191</v>
      </c>
      <c r="X47" s="498"/>
      <c r="Y47" s="499"/>
      <c r="Z47" s="499"/>
      <c r="AA47" s="499"/>
      <c r="AB47" s="500"/>
    </row>
    <row r="48" spans="1:49" ht="53.25" customHeight="1" thickBot="1">
      <c r="A48" s="371" t="s">
        <v>163</v>
      </c>
      <c r="B48" s="372"/>
      <c r="C48" s="407" t="s">
        <v>26</v>
      </c>
      <c r="D48" s="407"/>
      <c r="E48" s="407">
        <v>3</v>
      </c>
      <c r="F48" s="407"/>
      <c r="G48" s="537" t="s">
        <v>192</v>
      </c>
      <c r="H48" s="537"/>
      <c r="I48" s="537"/>
      <c r="J48" s="537"/>
      <c r="K48" s="537"/>
      <c r="L48" s="537"/>
      <c r="M48" s="537"/>
      <c r="N48" s="168" t="s">
        <v>193</v>
      </c>
      <c r="O48" s="145">
        <v>1</v>
      </c>
      <c r="P48" s="130">
        <v>39206</v>
      </c>
      <c r="Q48" s="130">
        <v>39734</v>
      </c>
      <c r="R48" s="146">
        <v>1487.5838705464605</v>
      </c>
      <c r="S48" s="193" t="s">
        <v>33</v>
      </c>
      <c r="T48" s="408" t="s">
        <v>33</v>
      </c>
      <c r="U48" s="408"/>
      <c r="V48" s="408"/>
      <c r="W48" s="195" t="s">
        <v>194</v>
      </c>
      <c r="X48" s="538"/>
      <c r="Y48" s="539"/>
      <c r="Z48" s="539"/>
      <c r="AA48" s="539"/>
      <c r="AB48" s="540"/>
      <c r="AD48" s="2"/>
      <c r="AE48" s="2"/>
      <c r="AF48" s="2"/>
      <c r="AG48" s="2"/>
      <c r="AH48" s="2"/>
      <c r="AI48" s="2"/>
      <c r="AJ48" s="2"/>
      <c r="AK48" s="2"/>
    </row>
    <row r="49" spans="20:38">
      <c r="T49" s="3"/>
      <c r="Y49" s="4"/>
      <c r="AL49" s="4"/>
    </row>
  </sheetData>
  <mergeCells count="153">
    <mergeCell ref="A48:B48"/>
    <mergeCell ref="C48:D48"/>
    <mergeCell ref="E48:F48"/>
    <mergeCell ref="G48:M48"/>
    <mergeCell ref="T48:V48"/>
    <mergeCell ref="X48:AB48"/>
    <mergeCell ref="A47:B47"/>
    <mergeCell ref="C47:D47"/>
    <mergeCell ref="E47:F47"/>
    <mergeCell ref="G47:M47"/>
    <mergeCell ref="T47:V47"/>
    <mergeCell ref="X47:AB47"/>
    <mergeCell ref="X43:AB45"/>
    <mergeCell ref="A46:B46"/>
    <mergeCell ref="C46:D46"/>
    <mergeCell ref="E46:F46"/>
    <mergeCell ref="G46:M46"/>
    <mergeCell ref="T46:V46"/>
    <mergeCell ref="X46:AB46"/>
    <mergeCell ref="P43:P45"/>
    <mergeCell ref="Q43:Q45"/>
    <mergeCell ref="R43:R45"/>
    <mergeCell ref="S43:S44"/>
    <mergeCell ref="T43:V45"/>
    <mergeCell ref="W43:W45"/>
    <mergeCell ref="A43:B45"/>
    <mergeCell ref="C43:D45"/>
    <mergeCell ref="E43:F45"/>
    <mergeCell ref="G43:M45"/>
    <mergeCell ref="N43:N45"/>
    <mergeCell ref="O43:O45"/>
    <mergeCell ref="A40:B40"/>
    <mergeCell ref="C40:D40"/>
    <mergeCell ref="E40:F40"/>
    <mergeCell ref="G40:M40"/>
    <mergeCell ref="V40:X40"/>
    <mergeCell ref="Z40:AB40"/>
    <mergeCell ref="A39:B39"/>
    <mergeCell ref="C39:D39"/>
    <mergeCell ref="E39:F39"/>
    <mergeCell ref="G39:M39"/>
    <mergeCell ref="V39:X39"/>
    <mergeCell ref="Z39:AB39"/>
    <mergeCell ref="G28:K28"/>
    <mergeCell ref="V28:X28"/>
    <mergeCell ref="A29:B29"/>
    <mergeCell ref="C29:D29"/>
    <mergeCell ref="Y35:Y37"/>
    <mergeCell ref="Z35:AB37"/>
    <mergeCell ref="A38:B38"/>
    <mergeCell ref="C38:D38"/>
    <mergeCell ref="E38:F38"/>
    <mergeCell ref="G38:M38"/>
    <mergeCell ref="V38:X38"/>
    <mergeCell ref="Z38:AB38"/>
    <mergeCell ref="P35:P37"/>
    <mergeCell ref="Q35:Q37"/>
    <mergeCell ref="R35:R37"/>
    <mergeCell ref="S35:S37"/>
    <mergeCell ref="T35:U36"/>
    <mergeCell ref="V35:X37"/>
    <mergeCell ref="A35:B37"/>
    <mergeCell ref="C35:D37"/>
    <mergeCell ref="E35:F37"/>
    <mergeCell ref="G35:M37"/>
    <mergeCell ref="N35:N37"/>
    <mergeCell ref="O35:O37"/>
    <mergeCell ref="A26:B26"/>
    <mergeCell ref="C26:D26"/>
    <mergeCell ref="E26:F26"/>
    <mergeCell ref="G26:K26"/>
    <mergeCell ref="V26:X26"/>
    <mergeCell ref="A27:B27"/>
    <mergeCell ref="C27:D27"/>
    <mergeCell ref="E27:F27"/>
    <mergeCell ref="G27:K27"/>
    <mergeCell ref="R27:R30"/>
    <mergeCell ref="E29:F29"/>
    <mergeCell ref="G29:K29"/>
    <mergeCell ref="V29:X29"/>
    <mergeCell ref="A30:B30"/>
    <mergeCell ref="C30:D30"/>
    <mergeCell ref="E30:F30"/>
    <mergeCell ref="G30:K30"/>
    <mergeCell ref="V30:X30"/>
    <mergeCell ref="S27:S30"/>
    <mergeCell ref="T27:T30"/>
    <mergeCell ref="V27:X27"/>
    <mergeCell ref="A28:B28"/>
    <mergeCell ref="C28:D28"/>
    <mergeCell ref="E28:F28"/>
    <mergeCell ref="R21:X21"/>
    <mergeCell ref="A22:B22"/>
    <mergeCell ref="C22:D22"/>
    <mergeCell ref="E22:F22"/>
    <mergeCell ref="G22:K22"/>
    <mergeCell ref="R22:X22"/>
    <mergeCell ref="A20:B20"/>
    <mergeCell ref="C20:D20"/>
    <mergeCell ref="E20:F20"/>
    <mergeCell ref="G20:K20"/>
    <mergeCell ref="R20:X20"/>
    <mergeCell ref="A21:B21"/>
    <mergeCell ref="C21:D21"/>
    <mergeCell ref="E21:F21"/>
    <mergeCell ref="G21:K21"/>
    <mergeCell ref="P21:P22"/>
    <mergeCell ref="C16:D16"/>
    <mergeCell ref="E16:F16"/>
    <mergeCell ref="G16:H16"/>
    <mergeCell ref="L16:Q16"/>
    <mergeCell ref="C17:D17"/>
    <mergeCell ref="E17:F17"/>
    <mergeCell ref="G17:H17"/>
    <mergeCell ref="L17:Q17"/>
    <mergeCell ref="K13:K14"/>
    <mergeCell ref="L13:Q14"/>
    <mergeCell ref="C15:D15"/>
    <mergeCell ref="E15:F15"/>
    <mergeCell ref="G15:H15"/>
    <mergeCell ref="L15:Q15"/>
    <mergeCell ref="C9:D9"/>
    <mergeCell ref="E9:F9"/>
    <mergeCell ref="G9:H9"/>
    <mergeCell ref="I9:J9"/>
    <mergeCell ref="P9:V9"/>
    <mergeCell ref="A13:A14"/>
    <mergeCell ref="B13:B14"/>
    <mergeCell ref="C13:F14"/>
    <mergeCell ref="G13:H14"/>
    <mergeCell ref="I13:J13"/>
    <mergeCell ref="C7:D7"/>
    <mergeCell ref="E7:F7"/>
    <mergeCell ref="G7:H7"/>
    <mergeCell ref="I7:J7"/>
    <mergeCell ref="P7:V7"/>
    <mergeCell ref="C8:D8"/>
    <mergeCell ref="E8:F8"/>
    <mergeCell ref="G8:H8"/>
    <mergeCell ref="I8:J8"/>
    <mergeCell ref="P8:V8"/>
    <mergeCell ref="P4:V5"/>
    <mergeCell ref="I5:J5"/>
    <mergeCell ref="C6:D6"/>
    <mergeCell ref="E6:F6"/>
    <mergeCell ref="G6:M6"/>
    <mergeCell ref="P6:V6"/>
    <mergeCell ref="A4:A5"/>
    <mergeCell ref="B4:B5"/>
    <mergeCell ref="C4:F5"/>
    <mergeCell ref="G4:H5"/>
    <mergeCell ref="I4:N4"/>
    <mergeCell ref="O4:O5"/>
  </mergeCells>
  <conditionalFormatting sqref="P21:P22 J15 N6">
    <cfRule type="cellIs" dxfId="8" priority="3" stopIfTrue="1" operator="equal">
      <formula>"NO HABIL"</formula>
    </cfRule>
  </conditionalFormatting>
  <conditionalFormatting sqref="R27:T27">
    <cfRule type="cellIs" dxfId="7" priority="2" stopIfTrue="1" operator="equal">
      <formula>"NO HABIL"</formula>
    </cfRule>
  </conditionalFormatting>
  <conditionalFormatting sqref="U38:U40">
    <cfRule type="cellIs" dxfId="6" priority="1" stopIfTrue="1" operator="equal">
      <formula>"NO HABIL"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53"/>
  <sheetViews>
    <sheetView topLeftCell="N15" workbookViewId="0">
      <selection activeCell="T36" sqref="T36"/>
    </sheetView>
  </sheetViews>
  <sheetFormatPr baseColWidth="10" defaultColWidth="11.5703125" defaultRowHeight="12.75"/>
  <cols>
    <col min="1" max="1" width="13.5703125" style="2" customWidth="1"/>
    <col min="2" max="2" width="27.42578125" style="2" customWidth="1"/>
    <col min="3" max="3" width="6.85546875" style="2" customWidth="1"/>
    <col min="4" max="4" width="6.5703125" style="2" customWidth="1"/>
    <col min="5" max="5" width="6.28515625" style="2" customWidth="1"/>
    <col min="6" max="6" width="5.85546875" style="2" customWidth="1"/>
    <col min="7" max="7" width="6.140625" style="2" customWidth="1"/>
    <col min="8" max="8" width="5.7109375" style="2" customWidth="1"/>
    <col min="9" max="9" width="15.28515625" style="2" customWidth="1"/>
    <col min="10" max="10" width="15.7109375" style="2" customWidth="1"/>
    <col min="11" max="11" width="15.28515625" style="2" customWidth="1"/>
    <col min="12" max="12" width="21.140625" style="2" customWidth="1"/>
    <col min="13" max="13" width="25.140625" style="2" bestFit="1" customWidth="1"/>
    <col min="14" max="16" width="15.42578125" style="2" customWidth="1"/>
    <col min="17" max="17" width="23.42578125" style="2" customWidth="1"/>
    <col min="18" max="19" width="17.28515625" style="2" customWidth="1"/>
    <col min="20" max="20" width="21.7109375" style="3" customWidth="1"/>
    <col min="21" max="21" width="12.28515625" style="3" customWidth="1"/>
    <col min="22" max="22" width="9.140625" style="3" customWidth="1"/>
    <col min="23" max="23" width="13.28515625" style="3" customWidth="1"/>
    <col min="24" max="24" width="16.5703125" style="3" customWidth="1"/>
    <col min="25" max="25" width="16.42578125" style="4" customWidth="1"/>
    <col min="26" max="30" width="14.85546875" style="4" customWidth="1"/>
    <col min="31" max="31" width="12.42578125" style="4" bestFit="1" customWidth="1"/>
    <col min="32" max="32" width="17.42578125" style="4" customWidth="1"/>
    <col min="33" max="33" width="19" style="4" customWidth="1"/>
    <col min="34" max="34" width="16.85546875" style="4" customWidth="1"/>
    <col min="35" max="35" width="17.28515625" style="4" customWidth="1"/>
    <col min="36" max="36" width="17" style="4" customWidth="1"/>
    <col min="37" max="37" width="17.28515625" style="4" customWidth="1"/>
    <col min="38" max="38" width="16.7109375" style="4" customWidth="1"/>
    <col min="39" max="39" width="16.85546875" style="2" customWidth="1"/>
    <col min="40" max="40" width="16.5703125" style="2" customWidth="1"/>
    <col min="41" max="42" width="16.42578125" style="2" customWidth="1"/>
    <col min="43" max="43" width="5" style="2" bestFit="1" customWidth="1"/>
    <col min="44" max="44" width="2.28515625" style="2" bestFit="1" customWidth="1"/>
    <col min="45" max="45" width="5" style="2" bestFit="1" customWidth="1"/>
    <col min="46" max="46" width="5.5703125" style="2" bestFit="1" customWidth="1"/>
    <col min="47" max="47" width="6.5703125" style="2" bestFit="1" customWidth="1"/>
    <col min="48" max="48" width="2.42578125" style="2" bestFit="1" customWidth="1"/>
    <col min="49" max="49" width="8.7109375" style="2" bestFit="1" customWidth="1"/>
    <col min="50" max="50" width="11.42578125" style="2" bestFit="1" customWidth="1"/>
    <col min="51" max="16384" width="11.5703125" style="2"/>
  </cols>
  <sheetData>
    <row r="1" spans="1:49" ht="25.5">
      <c r="A1" s="1" t="s">
        <v>0</v>
      </c>
    </row>
    <row r="3" spans="1:49" ht="16.5" thickBo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49" ht="33.75">
      <c r="A4" s="280" t="s">
        <v>2</v>
      </c>
      <c r="B4" s="282" t="s">
        <v>3</v>
      </c>
      <c r="C4" s="284" t="s">
        <v>4</v>
      </c>
      <c r="D4" s="285"/>
      <c r="E4" s="285"/>
      <c r="F4" s="286"/>
      <c r="G4" s="284" t="s">
        <v>5</v>
      </c>
      <c r="H4" s="286"/>
      <c r="I4" s="284" t="s">
        <v>6</v>
      </c>
      <c r="J4" s="285"/>
      <c r="K4" s="285"/>
      <c r="L4" s="285"/>
      <c r="M4" s="285"/>
      <c r="N4" s="286"/>
      <c r="O4" s="290" t="s">
        <v>7</v>
      </c>
      <c r="P4" s="264" t="s">
        <v>8</v>
      </c>
      <c r="Q4" s="265"/>
      <c r="R4" s="265"/>
      <c r="S4" s="265"/>
      <c r="T4" s="265"/>
      <c r="U4" s="266"/>
      <c r="V4" s="8"/>
      <c r="W4" s="8"/>
      <c r="X4" s="8"/>
      <c r="Y4" s="9"/>
      <c r="Z4" s="9"/>
      <c r="AA4" s="9"/>
      <c r="AB4" s="10" t="s">
        <v>9</v>
      </c>
      <c r="AC4" s="9" t="s">
        <v>10</v>
      </c>
      <c r="AD4" s="9" t="s">
        <v>11</v>
      </c>
      <c r="AE4" s="9" t="s">
        <v>12</v>
      </c>
      <c r="AF4" s="9" t="s">
        <v>13</v>
      </c>
      <c r="AG4" s="11" t="s">
        <v>14</v>
      </c>
      <c r="AH4" s="9"/>
      <c r="AI4" s="9"/>
      <c r="AJ4" s="9"/>
      <c r="AK4" s="9"/>
      <c r="AL4" s="9"/>
    </row>
    <row r="5" spans="1:49" ht="90">
      <c r="A5" s="281" t="s">
        <v>15</v>
      </c>
      <c r="B5" s="283"/>
      <c r="C5" s="287"/>
      <c r="D5" s="288"/>
      <c r="E5" s="288"/>
      <c r="F5" s="289"/>
      <c r="G5" s="287"/>
      <c r="H5" s="289"/>
      <c r="I5" s="270" t="s">
        <v>16</v>
      </c>
      <c r="J5" s="271"/>
      <c r="K5" s="12" t="s">
        <v>17</v>
      </c>
      <c r="L5" s="12" t="s">
        <v>98</v>
      </c>
      <c r="M5" s="12" t="s">
        <v>19</v>
      </c>
      <c r="N5" s="12" t="s">
        <v>20</v>
      </c>
      <c r="O5" s="291"/>
      <c r="P5" s="267"/>
      <c r="Q5" s="268"/>
      <c r="R5" s="268"/>
      <c r="S5" s="268"/>
      <c r="T5" s="268"/>
      <c r="U5" s="269"/>
      <c r="V5" s="13"/>
      <c r="W5" s="13"/>
      <c r="X5" s="13"/>
      <c r="Y5" s="14"/>
      <c r="Z5" s="14"/>
      <c r="AA5" s="14"/>
      <c r="AB5" s="9">
        <v>1</v>
      </c>
      <c r="AC5" s="15">
        <v>7067480705</v>
      </c>
      <c r="AD5" s="15">
        <v>10601221057.5</v>
      </c>
      <c r="AE5" s="16">
        <v>18706.936752249869</v>
      </c>
      <c r="AF5" s="16">
        <v>12471.291168166579</v>
      </c>
      <c r="AG5" s="17">
        <v>163.21</v>
      </c>
      <c r="AH5" s="14"/>
      <c r="AI5" s="14"/>
      <c r="AJ5" s="14"/>
      <c r="AK5" s="14"/>
      <c r="AL5" s="2"/>
    </row>
    <row r="6" spans="1:49" ht="26.25" thickBot="1">
      <c r="A6" s="158">
        <v>4</v>
      </c>
      <c r="B6" s="19" t="s">
        <v>99</v>
      </c>
      <c r="C6" s="272" t="s">
        <v>22</v>
      </c>
      <c r="D6" s="272"/>
      <c r="E6" s="273" t="s">
        <v>23</v>
      </c>
      <c r="F6" s="273"/>
      <c r="G6" s="274"/>
      <c r="H6" s="275"/>
      <c r="I6" s="275"/>
      <c r="J6" s="275"/>
      <c r="K6" s="275"/>
      <c r="L6" s="275"/>
      <c r="M6" s="276"/>
      <c r="N6" s="19" t="s">
        <v>24</v>
      </c>
      <c r="O6" s="20"/>
      <c r="P6" s="277"/>
      <c r="Q6" s="278"/>
      <c r="R6" s="278"/>
      <c r="S6" s="278"/>
      <c r="T6" s="278"/>
      <c r="U6" s="279"/>
      <c r="V6" s="21"/>
      <c r="W6" s="21"/>
      <c r="X6" s="21"/>
      <c r="Y6" s="22"/>
      <c r="Z6" s="22"/>
      <c r="AA6" s="22"/>
      <c r="AB6" s="9">
        <v>2</v>
      </c>
      <c r="AC6" s="15">
        <v>4386497161</v>
      </c>
      <c r="AD6" s="23" t="e">
        <v>#N/A</v>
      </c>
      <c r="AE6" s="16" t="e">
        <v>#N/A</v>
      </c>
      <c r="AF6" s="16">
        <v>7740.422023998588</v>
      </c>
      <c r="AG6" s="17">
        <v>297.10000000000002</v>
      </c>
      <c r="AH6" s="22"/>
      <c r="AI6" s="22"/>
      <c r="AJ6" s="22"/>
      <c r="AK6" s="22"/>
      <c r="AL6" s="2"/>
    </row>
    <row r="7" spans="1:49" ht="39" thickTop="1">
      <c r="A7" s="25" t="s">
        <v>100</v>
      </c>
      <c r="B7" s="26" t="s">
        <v>101</v>
      </c>
      <c r="C7" s="298">
        <v>0.6</v>
      </c>
      <c r="D7" s="298"/>
      <c r="E7" s="299" t="s">
        <v>26</v>
      </c>
      <c r="F7" s="299"/>
      <c r="G7" s="300" t="s">
        <v>27</v>
      </c>
      <c r="H7" s="300"/>
      <c r="I7" s="299" t="s">
        <v>28</v>
      </c>
      <c r="J7" s="299"/>
      <c r="K7" s="27" t="s">
        <v>29</v>
      </c>
      <c r="L7" s="27" t="s">
        <v>29</v>
      </c>
      <c r="M7" s="28" t="s">
        <v>30</v>
      </c>
      <c r="N7" s="29" t="s">
        <v>24</v>
      </c>
      <c r="O7" s="30">
        <v>22</v>
      </c>
      <c r="P7" s="277" t="s">
        <v>31</v>
      </c>
      <c r="Q7" s="278"/>
      <c r="R7" s="278"/>
      <c r="S7" s="278"/>
      <c r="T7" s="278"/>
      <c r="U7" s="279"/>
      <c r="V7" s="21"/>
      <c r="W7" s="21"/>
      <c r="X7" s="21"/>
      <c r="Y7" s="31"/>
      <c r="Z7" s="31"/>
      <c r="AA7" s="31"/>
      <c r="AB7" s="9">
        <v>3</v>
      </c>
      <c r="AC7" s="15">
        <v>3714537836</v>
      </c>
      <c r="AD7" s="23" t="e">
        <v>#N/A</v>
      </c>
      <c r="AE7" s="16" t="e">
        <v>#N/A</v>
      </c>
      <c r="AF7" s="16" t="e">
        <v>#N/A</v>
      </c>
      <c r="AG7" s="17">
        <v>38.299999999999997</v>
      </c>
      <c r="AH7" s="31"/>
      <c r="AI7" s="31"/>
      <c r="AJ7" s="31"/>
      <c r="AK7" s="31"/>
      <c r="AL7" s="2"/>
      <c r="AM7" s="28" t="s">
        <v>27</v>
      </c>
      <c r="AN7" s="28" t="s">
        <v>29</v>
      </c>
      <c r="AO7" s="28" t="e">
        <v>#REF!</v>
      </c>
      <c r="AP7" s="33" t="e">
        <v>#REF!</v>
      </c>
      <c r="AQ7" s="28" t="e">
        <v>#REF!</v>
      </c>
      <c r="AR7" s="33" t="e">
        <v>#REF!</v>
      </c>
      <c r="AS7" s="28">
        <v>10452</v>
      </c>
      <c r="AT7" s="28">
        <v>17420</v>
      </c>
      <c r="AU7" s="28" t="s">
        <v>32</v>
      </c>
      <c r="AV7" s="28" t="s">
        <v>33</v>
      </c>
      <c r="AW7" s="28">
        <v>0</v>
      </c>
    </row>
    <row r="8" spans="1:49">
      <c r="A8" s="34" t="s">
        <v>102</v>
      </c>
      <c r="B8" s="35" t="s">
        <v>103</v>
      </c>
      <c r="C8" s="301">
        <v>0.4</v>
      </c>
      <c r="D8" s="301"/>
      <c r="E8" s="299" t="s">
        <v>35</v>
      </c>
      <c r="F8" s="299"/>
      <c r="G8" s="300" t="s">
        <v>27</v>
      </c>
      <c r="H8" s="300"/>
      <c r="I8" s="302" t="s">
        <v>28</v>
      </c>
      <c r="J8" s="302"/>
      <c r="K8" s="36" t="s">
        <v>29</v>
      </c>
      <c r="L8" s="36" t="s">
        <v>29</v>
      </c>
      <c r="M8" s="37" t="s">
        <v>30</v>
      </c>
      <c r="N8" s="38" t="s">
        <v>24</v>
      </c>
      <c r="O8" s="39">
        <v>35</v>
      </c>
      <c r="P8" s="277" t="s">
        <v>31</v>
      </c>
      <c r="Q8" s="278"/>
      <c r="R8" s="278"/>
      <c r="S8" s="278"/>
      <c r="T8" s="278"/>
      <c r="U8" s="279"/>
      <c r="V8" s="21"/>
      <c r="W8" s="21"/>
      <c r="X8" s="21"/>
      <c r="Y8" s="31"/>
      <c r="Z8" s="31"/>
      <c r="AA8" s="31"/>
      <c r="AB8" s="9">
        <v>4</v>
      </c>
      <c r="AC8" s="15">
        <v>2398084008</v>
      </c>
      <c r="AD8" s="23" t="e">
        <v>#N/A</v>
      </c>
      <c r="AE8" s="16" t="e">
        <v>#N/A</v>
      </c>
      <c r="AF8" s="16" t="e">
        <v>#N/A</v>
      </c>
      <c r="AG8" s="17">
        <v>54.4</v>
      </c>
      <c r="AH8" s="31"/>
      <c r="AI8" s="31"/>
      <c r="AJ8" s="31"/>
      <c r="AK8" s="31"/>
      <c r="AL8" s="2"/>
      <c r="AM8" s="28" t="s">
        <v>36</v>
      </c>
      <c r="AN8" s="28" t="s">
        <v>37</v>
      </c>
      <c r="AO8" s="28" t="e">
        <v>#REF!</v>
      </c>
      <c r="AP8" s="33"/>
      <c r="AQ8" s="28" t="e">
        <v>#REF!</v>
      </c>
      <c r="AR8" s="28"/>
      <c r="AS8" s="28">
        <v>6968</v>
      </c>
      <c r="AU8" s="28" t="s">
        <v>38</v>
      </c>
      <c r="AV8" s="28" t="s">
        <v>30</v>
      </c>
      <c r="AW8" s="28">
        <v>150</v>
      </c>
    </row>
    <row r="9" spans="1:49">
      <c r="A9" s="34"/>
      <c r="B9" s="35"/>
      <c r="C9" s="301"/>
      <c r="D9" s="301"/>
      <c r="E9" s="299"/>
      <c r="F9" s="299"/>
      <c r="G9" s="300"/>
      <c r="H9" s="300"/>
      <c r="I9" s="302"/>
      <c r="J9" s="302"/>
      <c r="K9" s="36"/>
      <c r="L9" s="36"/>
      <c r="M9" s="37"/>
      <c r="N9" s="38"/>
      <c r="O9" s="39"/>
      <c r="P9" s="277"/>
      <c r="Q9" s="278"/>
      <c r="R9" s="278"/>
      <c r="S9" s="278"/>
      <c r="T9" s="278"/>
      <c r="U9" s="279"/>
      <c r="V9" s="21"/>
      <c r="W9" s="21"/>
      <c r="X9" s="21"/>
      <c r="Y9" s="31"/>
      <c r="Z9" s="31"/>
      <c r="AA9" s="31"/>
      <c r="AB9" s="9">
        <v>5</v>
      </c>
      <c r="AC9" s="15">
        <v>1779028594.4000001</v>
      </c>
      <c r="AD9" s="23" t="e">
        <v>#N/A</v>
      </c>
      <c r="AE9" s="16" t="e">
        <v>#N/A</v>
      </c>
      <c r="AF9" s="16" t="e">
        <v>#N/A</v>
      </c>
      <c r="AG9" s="17">
        <v>82.04</v>
      </c>
      <c r="AH9" s="31"/>
      <c r="AI9" s="31"/>
      <c r="AJ9" s="31"/>
      <c r="AK9" s="31"/>
      <c r="AL9" s="2"/>
      <c r="AM9" s="28"/>
      <c r="AN9" s="28"/>
      <c r="AO9" s="28" t="e">
        <v>#REF!</v>
      </c>
      <c r="AP9" s="33"/>
      <c r="AQ9" s="28" t="e">
        <v>#REF!</v>
      </c>
      <c r="AR9" s="28"/>
      <c r="AS9" s="28">
        <v>0</v>
      </c>
      <c r="AW9" s="28" t="s">
        <v>40</v>
      </c>
    </row>
    <row r="10" spans="1:49" ht="13.5" thickBot="1">
      <c r="A10" s="41"/>
      <c r="B10" s="42"/>
      <c r="C10" s="292"/>
      <c r="D10" s="292"/>
      <c r="E10" s="293"/>
      <c r="F10" s="293"/>
      <c r="G10" s="294"/>
      <c r="H10" s="294"/>
      <c r="I10" s="293"/>
      <c r="J10" s="293"/>
      <c r="K10" s="43"/>
      <c r="L10" s="43"/>
      <c r="M10" s="159"/>
      <c r="N10" s="44"/>
      <c r="O10" s="45"/>
      <c r="P10" s="295"/>
      <c r="Q10" s="296"/>
      <c r="R10" s="296"/>
      <c r="S10" s="296"/>
      <c r="T10" s="296"/>
      <c r="U10" s="297"/>
      <c r="V10" s="21"/>
      <c r="W10" s="21"/>
      <c r="X10" s="21"/>
      <c r="Y10" s="31"/>
      <c r="Z10" s="31"/>
      <c r="AA10" s="31"/>
      <c r="AB10" s="9">
        <v>6</v>
      </c>
      <c r="AC10" s="15">
        <v>2424911490</v>
      </c>
      <c r="AD10" s="23" t="e">
        <v>#N/A</v>
      </c>
      <c r="AE10" s="16" t="e">
        <v>#N/A</v>
      </c>
      <c r="AF10" s="16" t="e">
        <v>#N/A</v>
      </c>
      <c r="AG10" s="17">
        <v>285</v>
      </c>
      <c r="AH10" s="31"/>
      <c r="AI10" s="31"/>
      <c r="AJ10" s="31"/>
      <c r="AK10" s="31"/>
      <c r="AL10" s="2"/>
      <c r="AM10" s="28"/>
      <c r="AN10" s="28"/>
      <c r="AO10" s="28" t="e">
        <v>#REF!</v>
      </c>
      <c r="AP10" s="33"/>
      <c r="AQ10" s="28" t="e">
        <v>#REF!</v>
      </c>
      <c r="AR10" s="28"/>
      <c r="AS10" s="28">
        <v>0</v>
      </c>
    </row>
    <row r="11" spans="1:49">
      <c r="A11" s="46"/>
      <c r="B11" s="47"/>
      <c r="C11" s="48"/>
      <c r="D11" s="48"/>
      <c r="E11" s="49"/>
      <c r="F11" s="49"/>
      <c r="G11" s="160"/>
      <c r="H11" s="160"/>
      <c r="I11" s="49"/>
      <c r="J11" s="49"/>
      <c r="K11" s="161"/>
      <c r="L11" s="161"/>
      <c r="M11" s="161"/>
      <c r="N11" s="49"/>
      <c r="O11" s="49"/>
      <c r="P11" s="50"/>
      <c r="Q11" s="50"/>
      <c r="R11" s="50"/>
      <c r="S11" s="50"/>
      <c r="T11" s="50"/>
      <c r="U11" s="50"/>
      <c r="V11" s="21"/>
      <c r="W11" s="21"/>
      <c r="X11" s="21"/>
      <c r="Y11" s="31"/>
      <c r="Z11" s="31"/>
      <c r="AA11" s="31"/>
      <c r="AB11" s="9">
        <v>7</v>
      </c>
      <c r="AC11" s="15">
        <v>4834246259</v>
      </c>
      <c r="AD11" s="23" t="e">
        <v>#N/A</v>
      </c>
      <c r="AE11" s="16" t="e">
        <v>#N/A</v>
      </c>
      <c r="AF11" s="16" t="e">
        <v>#N/A</v>
      </c>
      <c r="AG11" s="17">
        <v>66.599999999999994</v>
      </c>
      <c r="AH11" s="31"/>
      <c r="AI11" s="31"/>
      <c r="AJ11" s="31"/>
      <c r="AK11" s="31"/>
      <c r="AL11" s="2"/>
      <c r="AM11" s="28"/>
      <c r="AN11" s="28"/>
      <c r="AO11" s="28"/>
      <c r="AP11" s="33"/>
      <c r="AQ11" s="28"/>
      <c r="AR11" s="28"/>
      <c r="AS11" s="28"/>
    </row>
    <row r="12" spans="1:49">
      <c r="AB12" s="9">
        <v>8</v>
      </c>
      <c r="AC12" s="15">
        <v>11012084020</v>
      </c>
      <c r="AD12" s="15">
        <v>11012084020</v>
      </c>
      <c r="AE12" s="16" t="e">
        <v>#N/A</v>
      </c>
      <c r="AF12" s="16" t="e">
        <v>#N/A</v>
      </c>
      <c r="AG12" s="17">
        <v>131.5</v>
      </c>
      <c r="AL12" s="2"/>
      <c r="AP12" s="3"/>
    </row>
    <row r="13" spans="1:49" ht="16.5" thickBot="1">
      <c r="A13" s="5" t="s">
        <v>42</v>
      </c>
      <c r="T13" s="2"/>
      <c r="Y13" s="3"/>
      <c r="AB13" s="9">
        <v>9</v>
      </c>
      <c r="AC13" s="15">
        <v>9870934329</v>
      </c>
      <c r="AD13" s="15">
        <v>9870934329</v>
      </c>
      <c r="AE13" s="16" t="e">
        <v>#N/A</v>
      </c>
      <c r="AF13" s="16" t="e">
        <v>#N/A</v>
      </c>
      <c r="AG13" s="17">
        <v>94.55</v>
      </c>
      <c r="AQ13" s="3"/>
    </row>
    <row r="14" spans="1:49">
      <c r="A14" s="303" t="s">
        <v>2</v>
      </c>
      <c r="B14" s="305" t="s">
        <v>3</v>
      </c>
      <c r="C14" s="307" t="s">
        <v>4</v>
      </c>
      <c r="D14" s="308"/>
      <c r="E14" s="308"/>
      <c r="F14" s="309"/>
      <c r="G14" s="307" t="s">
        <v>5</v>
      </c>
      <c r="H14" s="309"/>
      <c r="I14" s="313" t="s">
        <v>43</v>
      </c>
      <c r="J14" s="314"/>
      <c r="K14" s="315" t="s">
        <v>7</v>
      </c>
      <c r="L14" s="322" t="s">
        <v>8</v>
      </c>
      <c r="M14" s="323"/>
      <c r="N14" s="323"/>
      <c r="O14" s="323"/>
      <c r="P14" s="323"/>
      <c r="Q14" s="324"/>
      <c r="T14" s="2"/>
      <c r="Y14" s="3"/>
      <c r="AB14" s="9">
        <v>10</v>
      </c>
      <c r="AC14" s="15">
        <v>6558945207.6000004</v>
      </c>
      <c r="AD14" s="15">
        <v>9838417811.4000015</v>
      </c>
      <c r="AE14" s="16" t="e">
        <v>#N/A</v>
      </c>
      <c r="AF14" s="16" t="e">
        <v>#N/A</v>
      </c>
      <c r="AG14" s="162">
        <v>325.17500000000001</v>
      </c>
      <c r="AQ14" s="3"/>
    </row>
    <row r="15" spans="1:49" ht="56.25">
      <c r="A15" s="304" t="s">
        <v>15</v>
      </c>
      <c r="B15" s="306"/>
      <c r="C15" s="310"/>
      <c r="D15" s="311"/>
      <c r="E15" s="311"/>
      <c r="F15" s="312"/>
      <c r="G15" s="310"/>
      <c r="H15" s="312"/>
      <c r="I15" s="52" t="s">
        <v>44</v>
      </c>
      <c r="J15" s="52" t="s">
        <v>45</v>
      </c>
      <c r="K15" s="316"/>
      <c r="L15" s="325"/>
      <c r="M15" s="326"/>
      <c r="N15" s="326"/>
      <c r="O15" s="326"/>
      <c r="P15" s="326"/>
      <c r="Q15" s="327"/>
      <c r="T15" s="2"/>
      <c r="Y15" s="3"/>
      <c r="AB15" s="9"/>
      <c r="AC15" s="15"/>
      <c r="AD15" s="15"/>
      <c r="AE15" s="16"/>
      <c r="AM15" s="4"/>
      <c r="AR15" s="3"/>
    </row>
    <row r="16" spans="1:49" ht="13.5" thickBot="1">
      <c r="A16" s="53">
        <v>4</v>
      </c>
      <c r="B16" s="54" t="s">
        <v>99</v>
      </c>
      <c r="C16" s="328" t="s">
        <v>22</v>
      </c>
      <c r="D16" s="329"/>
      <c r="E16" s="330" t="s">
        <v>23</v>
      </c>
      <c r="F16" s="331"/>
      <c r="G16" s="518"/>
      <c r="H16" s="519"/>
      <c r="I16" s="57"/>
      <c r="J16" s="54" t="s">
        <v>24</v>
      </c>
      <c r="K16" s="58"/>
      <c r="L16" s="319"/>
      <c r="M16" s="320"/>
      <c r="N16" s="320"/>
      <c r="O16" s="320"/>
      <c r="P16" s="320"/>
      <c r="Q16" s="321"/>
      <c r="T16" s="2"/>
      <c r="Y16" s="3"/>
      <c r="AM16" s="4"/>
      <c r="AR16" s="3"/>
    </row>
    <row r="17" spans="1:45" ht="39" thickTop="1">
      <c r="A17" s="59" t="s">
        <v>100</v>
      </c>
      <c r="B17" s="60" t="s">
        <v>101</v>
      </c>
      <c r="C17" s="317">
        <v>0.6</v>
      </c>
      <c r="D17" s="299"/>
      <c r="E17" s="299" t="s">
        <v>26</v>
      </c>
      <c r="F17" s="299"/>
      <c r="G17" s="332" t="s">
        <v>27</v>
      </c>
      <c r="H17" s="299"/>
      <c r="I17" s="65">
        <v>26.8</v>
      </c>
      <c r="J17" s="163" t="s">
        <v>24</v>
      </c>
      <c r="K17" s="63">
        <v>23</v>
      </c>
      <c r="L17" s="319"/>
      <c r="M17" s="320"/>
      <c r="N17" s="320"/>
      <c r="O17" s="320"/>
      <c r="P17" s="320"/>
      <c r="Q17" s="321"/>
      <c r="T17" s="2"/>
      <c r="Y17" s="3"/>
      <c r="AM17" s="4"/>
      <c r="AR17" s="3"/>
    </row>
    <row r="18" spans="1:45">
      <c r="A18" s="64" t="s">
        <v>102</v>
      </c>
      <c r="B18" s="164" t="s">
        <v>103</v>
      </c>
      <c r="C18" s="428">
        <v>0.4</v>
      </c>
      <c r="D18" s="302"/>
      <c r="E18" s="302" t="s">
        <v>35</v>
      </c>
      <c r="F18" s="302"/>
      <c r="G18" s="318" t="s">
        <v>27</v>
      </c>
      <c r="H18" s="302"/>
      <c r="I18" s="65">
        <v>27.88</v>
      </c>
      <c r="J18" s="66" t="s">
        <v>24</v>
      </c>
      <c r="K18" s="67">
        <v>36</v>
      </c>
      <c r="L18" s="319"/>
      <c r="M18" s="320"/>
      <c r="N18" s="320"/>
      <c r="O18" s="320"/>
      <c r="P18" s="320"/>
      <c r="Q18" s="321"/>
      <c r="T18" s="2"/>
      <c r="Y18" s="3"/>
      <c r="AM18" s="4"/>
      <c r="AR18" s="3"/>
    </row>
    <row r="19" spans="1:45">
      <c r="A19" s="64"/>
      <c r="B19" s="164"/>
      <c r="C19" s="428"/>
      <c r="D19" s="302"/>
      <c r="E19" s="302"/>
      <c r="F19" s="302"/>
      <c r="G19" s="318"/>
      <c r="H19" s="302"/>
      <c r="I19" s="65"/>
      <c r="J19" s="66"/>
      <c r="K19" s="67"/>
      <c r="L19" s="319"/>
      <c r="M19" s="320"/>
      <c r="N19" s="320"/>
      <c r="O19" s="320"/>
      <c r="P19" s="320"/>
      <c r="Q19" s="321"/>
      <c r="T19" s="2"/>
      <c r="Y19" s="3"/>
      <c r="AM19" s="4"/>
      <c r="AR19" s="3"/>
    </row>
    <row r="20" spans="1:45" ht="13.5" thickBot="1">
      <c r="A20" s="69"/>
      <c r="B20" s="70"/>
      <c r="C20" s="344"/>
      <c r="D20" s="293"/>
      <c r="E20" s="293"/>
      <c r="F20" s="293"/>
      <c r="G20" s="345"/>
      <c r="H20" s="293"/>
      <c r="I20" s="71"/>
      <c r="J20" s="72"/>
      <c r="K20" s="73"/>
      <c r="L20" s="346"/>
      <c r="M20" s="347"/>
      <c r="N20" s="347"/>
      <c r="O20" s="347"/>
      <c r="P20" s="347"/>
      <c r="Q20" s="348"/>
      <c r="T20" s="2"/>
      <c r="Y20" s="3"/>
      <c r="AM20" s="4"/>
      <c r="AR20" s="3"/>
    </row>
    <row r="21" spans="1:45">
      <c r="A21" s="49"/>
      <c r="B21" s="74"/>
      <c r="C21" s="75"/>
      <c r="D21" s="49"/>
      <c r="E21" s="49"/>
      <c r="F21" s="49"/>
      <c r="G21" s="76"/>
      <c r="H21" s="49"/>
      <c r="I21" s="77"/>
      <c r="J21" s="78"/>
      <c r="K21" s="79"/>
      <c r="L21" s="80"/>
      <c r="M21" s="80"/>
      <c r="N21" s="80"/>
      <c r="O21" s="80"/>
      <c r="P21" s="80"/>
      <c r="Q21" s="80"/>
      <c r="T21" s="2"/>
      <c r="Y21" s="3"/>
      <c r="AM21" s="4"/>
      <c r="AR21" s="3"/>
    </row>
    <row r="22" spans="1:45" ht="16.5" thickBot="1">
      <c r="A22" s="5" t="s">
        <v>104</v>
      </c>
      <c r="T22" s="2"/>
      <c r="Y22" s="3"/>
      <c r="AA22" s="81"/>
      <c r="AB22" s="81"/>
      <c r="AC22" s="81"/>
      <c r="AD22" s="81"/>
      <c r="AE22" s="81"/>
      <c r="AF22" s="81"/>
      <c r="AM22" s="4"/>
      <c r="AR22" s="3"/>
    </row>
    <row r="23" spans="1:45" ht="102">
      <c r="A23" s="349" t="s">
        <v>47</v>
      </c>
      <c r="B23" s="350"/>
      <c r="C23" s="351" t="s">
        <v>48</v>
      </c>
      <c r="D23" s="350"/>
      <c r="E23" s="351" t="s">
        <v>49</v>
      </c>
      <c r="F23" s="350"/>
      <c r="G23" s="333" t="s">
        <v>50</v>
      </c>
      <c r="H23" s="323"/>
      <c r="I23" s="323"/>
      <c r="J23" s="323"/>
      <c r="K23" s="352"/>
      <c r="L23" s="82" t="s">
        <v>51</v>
      </c>
      <c r="M23" s="82" t="s">
        <v>52</v>
      </c>
      <c r="N23" s="82" t="s">
        <v>53</v>
      </c>
      <c r="O23" s="82" t="s">
        <v>54</v>
      </c>
      <c r="P23" s="82" t="s">
        <v>105</v>
      </c>
      <c r="Q23" s="82" t="s">
        <v>7</v>
      </c>
      <c r="R23" s="333" t="s">
        <v>8</v>
      </c>
      <c r="S23" s="323"/>
      <c r="T23" s="323"/>
      <c r="U23" s="323"/>
      <c r="V23" s="323"/>
      <c r="W23" s="323"/>
      <c r="X23" s="323"/>
      <c r="Y23" s="324"/>
      <c r="Z23" s="83"/>
      <c r="AA23" s="83"/>
      <c r="AB23" s="83"/>
      <c r="AC23" s="83"/>
      <c r="AD23" s="83"/>
      <c r="AE23" s="83"/>
      <c r="AF23" s="84"/>
      <c r="AG23" s="84"/>
      <c r="AH23" s="84"/>
      <c r="AI23" s="84"/>
      <c r="AJ23" s="84"/>
      <c r="AK23" s="84"/>
      <c r="AL23" s="84"/>
      <c r="AQ23" s="3"/>
    </row>
    <row r="24" spans="1:45" s="116" customFormat="1" ht="25.5">
      <c r="A24" s="524" t="s">
        <v>101</v>
      </c>
      <c r="B24" s="525"/>
      <c r="C24" s="454" t="s">
        <v>26</v>
      </c>
      <c r="D24" s="455"/>
      <c r="E24" s="454">
        <v>1</v>
      </c>
      <c r="F24" s="455"/>
      <c r="G24" s="456" t="s">
        <v>106</v>
      </c>
      <c r="H24" s="457"/>
      <c r="I24" s="457"/>
      <c r="J24" s="457"/>
      <c r="K24" s="458"/>
      <c r="L24" s="165" t="s">
        <v>107</v>
      </c>
      <c r="M24" s="100" t="s">
        <v>29</v>
      </c>
      <c r="N24" s="108">
        <v>36391</v>
      </c>
      <c r="O24" s="108">
        <v>37315</v>
      </c>
      <c r="P24" s="445" t="s">
        <v>24</v>
      </c>
      <c r="Q24" s="128" t="s">
        <v>108</v>
      </c>
      <c r="R24" s="544"/>
      <c r="S24" s="545"/>
      <c r="T24" s="545"/>
      <c r="U24" s="545"/>
      <c r="V24" s="545"/>
      <c r="W24" s="545"/>
      <c r="X24" s="545"/>
      <c r="Y24" s="54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N24" s="116">
        <v>0</v>
      </c>
      <c r="AO24" s="116">
        <v>0</v>
      </c>
      <c r="AQ24" s="167"/>
    </row>
    <row r="25" spans="1:45" s="116" customFormat="1" ht="13.5" thickBot="1">
      <c r="A25" s="526" t="s">
        <v>103</v>
      </c>
      <c r="B25" s="527"/>
      <c r="C25" s="528" t="s">
        <v>35</v>
      </c>
      <c r="D25" s="529"/>
      <c r="E25" s="528">
        <v>1</v>
      </c>
      <c r="F25" s="529"/>
      <c r="G25" s="530" t="s">
        <v>109</v>
      </c>
      <c r="H25" s="531"/>
      <c r="I25" s="531"/>
      <c r="J25" s="531"/>
      <c r="K25" s="532"/>
      <c r="L25" s="168" t="s">
        <v>110</v>
      </c>
      <c r="M25" s="169" t="s">
        <v>29</v>
      </c>
      <c r="N25" s="130">
        <v>38772</v>
      </c>
      <c r="O25" s="130">
        <v>40656</v>
      </c>
      <c r="P25" s="447"/>
      <c r="Q25" s="133" t="s">
        <v>111</v>
      </c>
      <c r="R25" s="541"/>
      <c r="S25" s="542"/>
      <c r="T25" s="542"/>
      <c r="U25" s="542"/>
      <c r="V25" s="542"/>
      <c r="W25" s="542"/>
      <c r="X25" s="542"/>
      <c r="Y25" s="543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Q25" s="167"/>
    </row>
    <row r="26" spans="1:45" ht="13.5" thickBot="1">
      <c r="P26" s="239" t="s">
        <v>24</v>
      </c>
      <c r="T26" s="2"/>
      <c r="U26" s="2"/>
      <c r="Y26" s="3"/>
      <c r="Z26" s="3"/>
      <c r="AM26" s="4"/>
      <c r="AN26" s="4"/>
      <c r="AS26" s="3"/>
    </row>
    <row r="27" spans="1:45">
      <c r="T27" s="2"/>
      <c r="Y27" s="3"/>
      <c r="AM27" s="4"/>
    </row>
    <row r="28" spans="1:45" ht="16.5" thickBot="1">
      <c r="A28" s="5" t="s">
        <v>112</v>
      </c>
      <c r="T28" s="2"/>
      <c r="Y28" s="3"/>
      <c r="AA28" s="81"/>
      <c r="AB28" s="81"/>
      <c r="AC28" s="81"/>
      <c r="AD28" s="81"/>
      <c r="AE28" s="81"/>
      <c r="AF28" s="81"/>
      <c r="AM28" s="4"/>
      <c r="AR28" s="3"/>
    </row>
    <row r="29" spans="1:45" ht="89.25">
      <c r="A29" s="353" t="s">
        <v>47</v>
      </c>
      <c r="B29" s="354"/>
      <c r="C29" s="355" t="s">
        <v>48</v>
      </c>
      <c r="D29" s="354"/>
      <c r="E29" s="355" t="s">
        <v>49</v>
      </c>
      <c r="F29" s="354"/>
      <c r="G29" s="356" t="s">
        <v>50</v>
      </c>
      <c r="H29" s="357"/>
      <c r="I29" s="357"/>
      <c r="J29" s="357"/>
      <c r="K29" s="358"/>
      <c r="L29" s="124" t="s">
        <v>59</v>
      </c>
      <c r="M29" s="90" t="s">
        <v>51</v>
      </c>
      <c r="N29" s="82" t="s">
        <v>53</v>
      </c>
      <c r="O29" s="82" t="s">
        <v>54</v>
      </c>
      <c r="P29" s="82" t="s">
        <v>60</v>
      </c>
      <c r="Q29" s="82" t="s">
        <v>61</v>
      </c>
      <c r="R29" s="90" t="s">
        <v>62</v>
      </c>
      <c r="S29" s="90" t="s">
        <v>63</v>
      </c>
      <c r="T29" s="82" t="s">
        <v>64</v>
      </c>
      <c r="U29" s="82" t="s">
        <v>7</v>
      </c>
      <c r="V29" s="333" t="s">
        <v>8</v>
      </c>
      <c r="W29" s="323"/>
      <c r="X29" s="324"/>
      <c r="Y29" s="83"/>
      <c r="Z29" s="83"/>
      <c r="AA29" s="84"/>
      <c r="AB29" s="84"/>
      <c r="AC29" s="2"/>
      <c r="AD29" s="2"/>
      <c r="AE29" s="2"/>
      <c r="AF29" s="2"/>
      <c r="AG29" s="3"/>
      <c r="AH29" s="2"/>
      <c r="AI29" s="2"/>
      <c r="AJ29" s="2"/>
      <c r="AK29" s="2"/>
      <c r="AL29" s="2"/>
    </row>
    <row r="30" spans="1:45">
      <c r="A30" s="450" t="s">
        <v>101</v>
      </c>
      <c r="B30" s="451"/>
      <c r="C30" s="437" t="s">
        <v>26</v>
      </c>
      <c r="D30" s="438"/>
      <c r="E30" s="437">
        <v>1</v>
      </c>
      <c r="F30" s="438"/>
      <c r="G30" s="456" t="s">
        <v>106</v>
      </c>
      <c r="H30" s="457"/>
      <c r="I30" s="457"/>
      <c r="J30" s="457"/>
      <c r="K30" s="458"/>
      <c r="L30" s="170" t="s">
        <v>70</v>
      </c>
      <c r="M30" s="165" t="s">
        <v>107</v>
      </c>
      <c r="N30" s="108">
        <v>36391</v>
      </c>
      <c r="O30" s="108">
        <v>37315</v>
      </c>
      <c r="P30" s="98">
        <v>1</v>
      </c>
      <c r="Q30" s="171">
        <v>5937.99</v>
      </c>
      <c r="R30" s="445" t="s">
        <v>24</v>
      </c>
      <c r="S30" s="445" t="s">
        <v>24</v>
      </c>
      <c r="T30" s="445" t="s">
        <v>24</v>
      </c>
      <c r="U30" s="547"/>
      <c r="V30" s="533"/>
      <c r="W30" s="448"/>
      <c r="X30" s="449"/>
      <c r="Y30" s="89"/>
      <c r="Z30" s="89"/>
      <c r="AA30" s="89"/>
      <c r="AB30" s="89"/>
      <c r="AC30" s="89"/>
      <c r="AD30" s="89"/>
      <c r="AE30" s="2"/>
      <c r="AF30" s="2">
        <v>0</v>
      </c>
      <c r="AG30" s="2">
        <v>0</v>
      </c>
      <c r="AH30" s="2"/>
      <c r="AI30" s="3"/>
      <c r="AJ30" s="2"/>
      <c r="AK30" s="2"/>
      <c r="AL30" s="2"/>
    </row>
    <row r="31" spans="1:45">
      <c r="A31" s="450" t="s">
        <v>101</v>
      </c>
      <c r="B31" s="451"/>
      <c r="C31" s="437" t="s">
        <v>26</v>
      </c>
      <c r="D31" s="438"/>
      <c r="E31" s="437">
        <v>2</v>
      </c>
      <c r="F31" s="438"/>
      <c r="G31" s="338"/>
      <c r="H31" s="339"/>
      <c r="I31" s="339"/>
      <c r="J31" s="339"/>
      <c r="K31" s="340"/>
      <c r="L31" s="170"/>
      <c r="M31" s="38"/>
      <c r="N31" s="86"/>
      <c r="O31" s="86"/>
      <c r="P31" s="98"/>
      <c r="Q31" s="172"/>
      <c r="R31" s="446"/>
      <c r="S31" s="446"/>
      <c r="T31" s="446"/>
      <c r="U31" s="548"/>
      <c r="V31" s="520"/>
      <c r="W31" s="439"/>
      <c r="X31" s="440"/>
      <c r="Y31" s="89"/>
      <c r="Z31" s="89"/>
      <c r="AA31" s="89"/>
      <c r="AB31" s="89"/>
      <c r="AC31" s="89"/>
      <c r="AD31" s="89"/>
      <c r="AE31" s="2"/>
      <c r="AF31" s="2">
        <v>0</v>
      </c>
      <c r="AG31" s="2"/>
      <c r="AH31" s="2"/>
      <c r="AI31" s="3"/>
      <c r="AJ31" s="2"/>
      <c r="AK31" s="2"/>
      <c r="AL31" s="2"/>
    </row>
    <row r="32" spans="1:45" s="174" customFormat="1" ht="13.5" thickBot="1">
      <c r="A32" s="450" t="s">
        <v>103</v>
      </c>
      <c r="B32" s="451"/>
      <c r="C32" s="437" t="s">
        <v>35</v>
      </c>
      <c r="D32" s="438"/>
      <c r="E32" s="437">
        <v>1</v>
      </c>
      <c r="F32" s="438"/>
      <c r="G32" s="530" t="s">
        <v>109</v>
      </c>
      <c r="H32" s="531"/>
      <c r="I32" s="531"/>
      <c r="J32" s="531"/>
      <c r="K32" s="532"/>
      <c r="L32" s="170" t="s">
        <v>76</v>
      </c>
      <c r="M32" s="38" t="s">
        <v>110</v>
      </c>
      <c r="N32" s="130">
        <v>38772</v>
      </c>
      <c r="O32" s="130">
        <v>40656</v>
      </c>
      <c r="P32" s="98">
        <v>0.5</v>
      </c>
      <c r="Q32" s="172">
        <v>11339.97</v>
      </c>
      <c r="R32" s="446"/>
      <c r="S32" s="446"/>
      <c r="T32" s="446"/>
      <c r="U32" s="548"/>
      <c r="V32" s="520"/>
      <c r="W32" s="439"/>
      <c r="X32" s="440"/>
      <c r="Y32" s="173"/>
      <c r="Z32" s="173"/>
      <c r="AA32" s="173"/>
      <c r="AB32" s="173"/>
      <c r="AC32" s="173"/>
      <c r="AD32" s="173"/>
      <c r="AF32" s="174">
        <v>0</v>
      </c>
      <c r="AI32" s="175"/>
    </row>
    <row r="33" spans="1:49" s="174" customFormat="1" ht="13.5" thickBot="1">
      <c r="A33" s="441" t="s">
        <v>103</v>
      </c>
      <c r="B33" s="442"/>
      <c r="C33" s="336" t="s">
        <v>35</v>
      </c>
      <c r="D33" s="337"/>
      <c r="E33" s="336">
        <v>4</v>
      </c>
      <c r="F33" s="337"/>
      <c r="G33" s="429"/>
      <c r="H33" s="430"/>
      <c r="I33" s="430"/>
      <c r="J33" s="430"/>
      <c r="K33" s="431"/>
      <c r="L33" s="176"/>
      <c r="M33" s="44"/>
      <c r="N33" s="177"/>
      <c r="O33" s="177"/>
      <c r="P33" s="178"/>
      <c r="Q33" s="179"/>
      <c r="R33" s="447"/>
      <c r="S33" s="447"/>
      <c r="T33" s="447"/>
      <c r="U33" s="549"/>
      <c r="V33" s="523"/>
      <c r="W33" s="443"/>
      <c r="X33" s="444"/>
      <c r="Y33" s="173"/>
      <c r="Z33" s="173"/>
      <c r="AA33" s="173"/>
      <c r="AB33" s="173"/>
      <c r="AC33" s="173"/>
      <c r="AD33" s="173"/>
      <c r="AF33" s="174">
        <v>0</v>
      </c>
      <c r="AI33" s="175"/>
    </row>
    <row r="34" spans="1:49">
      <c r="Q34" s="180">
        <v>17277.96</v>
      </c>
      <c r="R34" s="4" t="str">
        <f>+R30</f>
        <v>HABIL</v>
      </c>
      <c r="S34" s="4" t="str">
        <f t="shared" ref="S34:T34" si="0">+S30</f>
        <v>HABIL</v>
      </c>
      <c r="T34" s="4" t="str">
        <f t="shared" si="0"/>
        <v>HABIL</v>
      </c>
      <c r="U34" s="4"/>
      <c r="V34" s="4"/>
      <c r="W34" s="4"/>
      <c r="X34" s="4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49" ht="15.75">
      <c r="R35" s="181"/>
    </row>
    <row r="36" spans="1:49" ht="25.5">
      <c r="A36" s="1" t="s">
        <v>78</v>
      </c>
      <c r="T36" s="2"/>
      <c r="U36" s="2"/>
      <c r="Y36" s="3"/>
      <c r="Z36" s="3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9" ht="16.5" thickBot="1">
      <c r="A37" s="5" t="s">
        <v>113</v>
      </c>
      <c r="T37" s="2"/>
      <c r="U37" s="2"/>
      <c r="V37" s="2"/>
      <c r="Y37" s="182"/>
      <c r="Z37" s="182"/>
      <c r="AA37" s="182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</row>
    <row r="38" spans="1:49">
      <c r="A38" s="401" t="s">
        <v>47</v>
      </c>
      <c r="B38" s="395"/>
      <c r="C38" s="395" t="s">
        <v>48</v>
      </c>
      <c r="D38" s="395"/>
      <c r="E38" s="395" t="s">
        <v>49</v>
      </c>
      <c r="F38" s="395"/>
      <c r="G38" s="404" t="s">
        <v>50</v>
      </c>
      <c r="H38" s="404"/>
      <c r="I38" s="404"/>
      <c r="J38" s="404"/>
      <c r="K38" s="404"/>
      <c r="L38" s="404"/>
      <c r="M38" s="404"/>
      <c r="N38" s="395" t="s">
        <v>51</v>
      </c>
      <c r="O38" s="395" t="s">
        <v>60</v>
      </c>
      <c r="P38" s="395" t="s">
        <v>53</v>
      </c>
      <c r="Q38" s="395" t="s">
        <v>54</v>
      </c>
      <c r="R38" s="395" t="s">
        <v>61</v>
      </c>
      <c r="S38" s="395" t="s">
        <v>80</v>
      </c>
      <c r="T38" s="355" t="s">
        <v>81</v>
      </c>
      <c r="U38" s="354"/>
      <c r="V38" s="355" t="s">
        <v>82</v>
      </c>
      <c r="W38" s="315"/>
      <c r="X38" s="354"/>
      <c r="Y38" s="383" t="s">
        <v>7</v>
      </c>
      <c r="Z38" s="383" t="s">
        <v>8</v>
      </c>
      <c r="AA38" s="385"/>
      <c r="AB38" s="386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49">
      <c r="A39" s="402"/>
      <c r="B39" s="396"/>
      <c r="C39" s="396"/>
      <c r="D39" s="396"/>
      <c r="E39" s="396"/>
      <c r="F39" s="396"/>
      <c r="G39" s="405"/>
      <c r="H39" s="405"/>
      <c r="I39" s="405"/>
      <c r="J39" s="405"/>
      <c r="K39" s="405"/>
      <c r="L39" s="405"/>
      <c r="M39" s="405"/>
      <c r="N39" s="396"/>
      <c r="O39" s="396"/>
      <c r="P39" s="396"/>
      <c r="Q39" s="396"/>
      <c r="R39" s="396"/>
      <c r="S39" s="396"/>
      <c r="T39" s="398"/>
      <c r="U39" s="399"/>
      <c r="V39" s="398"/>
      <c r="W39" s="400"/>
      <c r="X39" s="399"/>
      <c r="Y39" s="384"/>
      <c r="Z39" s="384"/>
      <c r="AA39" s="387"/>
      <c r="AB39" s="388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49" ht="51.75" thickBot="1">
      <c r="A40" s="402"/>
      <c r="B40" s="396"/>
      <c r="C40" s="396"/>
      <c r="D40" s="396"/>
      <c r="E40" s="396"/>
      <c r="F40" s="396"/>
      <c r="G40" s="405"/>
      <c r="H40" s="405"/>
      <c r="I40" s="405"/>
      <c r="J40" s="405"/>
      <c r="K40" s="405"/>
      <c r="L40" s="405"/>
      <c r="M40" s="405"/>
      <c r="N40" s="396"/>
      <c r="O40" s="396"/>
      <c r="P40" s="396"/>
      <c r="Q40" s="396"/>
      <c r="R40" s="468"/>
      <c r="S40" s="468"/>
      <c r="T40" s="106" t="s">
        <v>83</v>
      </c>
      <c r="U40" s="106" t="s">
        <v>84</v>
      </c>
      <c r="V40" s="469"/>
      <c r="W40" s="470"/>
      <c r="X40" s="471"/>
      <c r="Y40" s="459"/>
      <c r="Z40" s="459"/>
      <c r="AA40" s="460"/>
      <c r="AB40" s="461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49" ht="38.25">
      <c r="A41" s="550" t="s">
        <v>101</v>
      </c>
      <c r="B41" s="551"/>
      <c r="C41" s="552" t="s">
        <v>26</v>
      </c>
      <c r="D41" s="553"/>
      <c r="E41" s="480">
        <v>1</v>
      </c>
      <c r="F41" s="480"/>
      <c r="G41" s="481" t="s">
        <v>114</v>
      </c>
      <c r="H41" s="481"/>
      <c r="I41" s="481"/>
      <c r="J41" s="481"/>
      <c r="K41" s="481"/>
      <c r="L41" s="481"/>
      <c r="M41" s="481"/>
      <c r="N41" s="183" t="s">
        <v>115</v>
      </c>
      <c r="O41" s="119">
        <v>1</v>
      </c>
      <c r="P41" s="184">
        <v>41041</v>
      </c>
      <c r="Q41" s="184">
        <v>41330</v>
      </c>
      <c r="R41" s="114">
        <v>876.76</v>
      </c>
      <c r="S41" s="114">
        <v>13670221</v>
      </c>
      <c r="T41" s="185" t="s">
        <v>33</v>
      </c>
      <c r="U41" s="186" t="s">
        <v>33</v>
      </c>
      <c r="V41" s="554" t="s">
        <v>87</v>
      </c>
      <c r="W41" s="554"/>
      <c r="X41" s="554"/>
      <c r="Y41" s="187">
        <v>169</v>
      </c>
      <c r="Z41" s="555" t="s">
        <v>116</v>
      </c>
      <c r="AA41" s="556"/>
      <c r="AB41" s="557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49" s="174" customFormat="1" ht="38.25">
      <c r="A42" s="377" t="s">
        <v>101</v>
      </c>
      <c r="B42" s="378"/>
      <c r="C42" s="367" t="s">
        <v>26</v>
      </c>
      <c r="D42" s="367"/>
      <c r="E42" s="367">
        <v>2</v>
      </c>
      <c r="F42" s="367"/>
      <c r="G42" s="463" t="s">
        <v>117</v>
      </c>
      <c r="H42" s="463"/>
      <c r="I42" s="463"/>
      <c r="J42" s="463"/>
      <c r="K42" s="463"/>
      <c r="L42" s="463"/>
      <c r="M42" s="463"/>
      <c r="N42" s="188" t="s">
        <v>118</v>
      </c>
      <c r="O42" s="189">
        <v>1</v>
      </c>
      <c r="P42" s="190">
        <v>37321</v>
      </c>
      <c r="Q42" s="190">
        <v>38149</v>
      </c>
      <c r="R42" s="113">
        <v>2056.4</v>
      </c>
      <c r="S42" s="109">
        <v>18718612.91</v>
      </c>
      <c r="T42" s="110" t="s">
        <v>33</v>
      </c>
      <c r="U42" s="111" t="s">
        <v>33</v>
      </c>
      <c r="V42" s="412" t="s">
        <v>33</v>
      </c>
      <c r="W42" s="412"/>
      <c r="X42" s="412"/>
      <c r="Y42" s="115">
        <v>171</v>
      </c>
      <c r="Z42" s="498"/>
      <c r="AA42" s="499"/>
      <c r="AB42" s="500"/>
    </row>
    <row r="43" spans="1:49" s="174" customFormat="1" ht="64.5" thickBot="1">
      <c r="A43" s="441" t="s">
        <v>101</v>
      </c>
      <c r="B43" s="442"/>
      <c r="C43" s="373" t="s">
        <v>26</v>
      </c>
      <c r="D43" s="373"/>
      <c r="E43" s="373">
        <v>3</v>
      </c>
      <c r="F43" s="373"/>
      <c r="G43" s="558" t="s">
        <v>119</v>
      </c>
      <c r="H43" s="558"/>
      <c r="I43" s="558"/>
      <c r="J43" s="558"/>
      <c r="K43" s="558"/>
      <c r="L43" s="558"/>
      <c r="M43" s="558"/>
      <c r="N43" s="191" t="s">
        <v>120</v>
      </c>
      <c r="O43" s="192">
        <v>1</v>
      </c>
      <c r="P43" s="177">
        <v>35281</v>
      </c>
      <c r="Q43" s="177">
        <v>35342</v>
      </c>
      <c r="R43" s="146">
        <v>101.92</v>
      </c>
      <c r="S43" s="132">
        <v>3730922</v>
      </c>
      <c r="T43" s="193" t="s">
        <v>87</v>
      </c>
      <c r="U43" s="194" t="s">
        <v>33</v>
      </c>
      <c r="V43" s="408" t="s">
        <v>33</v>
      </c>
      <c r="W43" s="408"/>
      <c r="X43" s="408"/>
      <c r="Y43" s="195">
        <v>174</v>
      </c>
      <c r="Z43" s="538"/>
      <c r="AA43" s="539"/>
      <c r="AB43" s="540"/>
    </row>
    <row r="44" spans="1:49">
      <c r="S44" s="196"/>
      <c r="T44" s="197"/>
      <c r="U44" s="4"/>
      <c r="V44" s="4"/>
      <c r="W44" s="4"/>
      <c r="X44" s="4"/>
      <c r="AH44" s="2"/>
      <c r="AI44" s="2"/>
      <c r="AJ44" s="2"/>
      <c r="AK44" s="2"/>
      <c r="AL44" s="2"/>
    </row>
    <row r="45" spans="1:49" ht="16.5" thickBot="1">
      <c r="A45" s="5" t="s">
        <v>90</v>
      </c>
      <c r="T45" s="2"/>
      <c r="U45" s="2"/>
      <c r="V45" s="2"/>
      <c r="Y45" s="3"/>
      <c r="Z45" s="3"/>
      <c r="AA45" s="3"/>
      <c r="AM45" s="4"/>
      <c r="AN45" s="4"/>
      <c r="AO45" s="4"/>
      <c r="AP45" s="4"/>
      <c r="AQ45" s="4"/>
      <c r="AR45" s="4"/>
    </row>
    <row r="46" spans="1:49">
      <c r="A46" s="401" t="s">
        <v>47</v>
      </c>
      <c r="B46" s="395"/>
      <c r="C46" s="395" t="s">
        <v>48</v>
      </c>
      <c r="D46" s="395"/>
      <c r="E46" s="395" t="s">
        <v>49</v>
      </c>
      <c r="F46" s="395"/>
      <c r="G46" s="404" t="s">
        <v>50</v>
      </c>
      <c r="H46" s="404"/>
      <c r="I46" s="404"/>
      <c r="J46" s="404"/>
      <c r="K46" s="404"/>
      <c r="L46" s="404"/>
      <c r="M46" s="404"/>
      <c r="N46" s="395" t="s">
        <v>51</v>
      </c>
      <c r="O46" s="395" t="s">
        <v>60</v>
      </c>
      <c r="P46" s="395" t="s">
        <v>53</v>
      </c>
      <c r="Q46" s="395" t="s">
        <v>54</v>
      </c>
      <c r="R46" s="395" t="s">
        <v>61</v>
      </c>
      <c r="S46" s="417" t="s">
        <v>91</v>
      </c>
      <c r="T46" s="355" t="s">
        <v>92</v>
      </c>
      <c r="U46" s="315"/>
      <c r="V46" s="354"/>
      <c r="W46" s="383" t="s">
        <v>7</v>
      </c>
      <c r="X46" s="383" t="s">
        <v>8</v>
      </c>
      <c r="Y46" s="385"/>
      <c r="Z46" s="385"/>
      <c r="AA46" s="385"/>
      <c r="AB46" s="386"/>
      <c r="AD46" s="2"/>
      <c r="AE46" s="2"/>
      <c r="AF46" s="2"/>
      <c r="AG46" s="2"/>
      <c r="AH46" s="2"/>
      <c r="AI46" s="2"/>
      <c r="AJ46" s="2"/>
      <c r="AK46" s="2"/>
      <c r="AL46" s="2"/>
    </row>
    <row r="47" spans="1:49">
      <c r="A47" s="402"/>
      <c r="B47" s="396"/>
      <c r="C47" s="396"/>
      <c r="D47" s="396"/>
      <c r="E47" s="396"/>
      <c r="F47" s="396"/>
      <c r="G47" s="405"/>
      <c r="H47" s="405"/>
      <c r="I47" s="405"/>
      <c r="J47" s="405"/>
      <c r="K47" s="405"/>
      <c r="L47" s="405"/>
      <c r="M47" s="405"/>
      <c r="N47" s="396"/>
      <c r="O47" s="396"/>
      <c r="P47" s="396"/>
      <c r="Q47" s="396"/>
      <c r="R47" s="396"/>
      <c r="S47" s="418"/>
      <c r="T47" s="398"/>
      <c r="U47" s="400"/>
      <c r="V47" s="399"/>
      <c r="W47" s="384"/>
      <c r="X47" s="384"/>
      <c r="Y47" s="387"/>
      <c r="Z47" s="387"/>
      <c r="AA47" s="387"/>
      <c r="AB47" s="388"/>
      <c r="AD47" s="2"/>
      <c r="AE47" s="2"/>
      <c r="AF47" s="2"/>
      <c r="AG47" s="2"/>
      <c r="AH47" s="2"/>
      <c r="AI47" s="2"/>
      <c r="AJ47" s="2"/>
      <c r="AK47" s="2"/>
      <c r="AL47" s="2"/>
    </row>
    <row r="48" spans="1:49" ht="39" thickBot="1">
      <c r="A48" s="488"/>
      <c r="B48" s="468"/>
      <c r="C48" s="468"/>
      <c r="D48" s="468"/>
      <c r="E48" s="468"/>
      <c r="F48" s="468"/>
      <c r="G48" s="489"/>
      <c r="H48" s="489"/>
      <c r="I48" s="489"/>
      <c r="J48" s="489"/>
      <c r="K48" s="489"/>
      <c r="L48" s="489"/>
      <c r="M48" s="489"/>
      <c r="N48" s="468"/>
      <c r="O48" s="468"/>
      <c r="P48" s="468"/>
      <c r="Q48" s="468"/>
      <c r="R48" s="468"/>
      <c r="S48" s="106" t="s">
        <v>83</v>
      </c>
      <c r="T48" s="469"/>
      <c r="U48" s="470"/>
      <c r="V48" s="471"/>
      <c r="W48" s="459"/>
      <c r="X48" s="459"/>
      <c r="Y48" s="460"/>
      <c r="Z48" s="460"/>
      <c r="AA48" s="460"/>
      <c r="AB48" s="461"/>
      <c r="AD48" s="2"/>
      <c r="AE48" s="2"/>
      <c r="AF48" s="2"/>
      <c r="AG48" s="2"/>
      <c r="AH48" s="2"/>
      <c r="AI48" s="2"/>
      <c r="AJ48" s="2"/>
      <c r="AK48" s="2"/>
      <c r="AL48" s="2"/>
    </row>
    <row r="49" spans="1:38" ht="26.25" thickBot="1">
      <c r="A49" s="559" t="s">
        <v>103</v>
      </c>
      <c r="B49" s="560"/>
      <c r="C49" s="561" t="s">
        <v>35</v>
      </c>
      <c r="D49" s="561"/>
      <c r="E49" s="561">
        <v>1</v>
      </c>
      <c r="F49" s="561"/>
      <c r="G49" s="562" t="s">
        <v>121</v>
      </c>
      <c r="H49" s="562"/>
      <c r="I49" s="562"/>
      <c r="J49" s="562"/>
      <c r="K49" s="562"/>
      <c r="L49" s="562"/>
      <c r="M49" s="562"/>
      <c r="N49" s="183" t="s">
        <v>122</v>
      </c>
      <c r="O49" s="198">
        <v>1</v>
      </c>
      <c r="P49" s="120">
        <v>40651</v>
      </c>
      <c r="Q49" s="120">
        <v>40998</v>
      </c>
      <c r="R49" s="114">
        <v>1262</v>
      </c>
      <c r="S49" s="185" t="s">
        <v>33</v>
      </c>
      <c r="T49" s="554" t="s">
        <v>87</v>
      </c>
      <c r="U49" s="554"/>
      <c r="V49" s="554"/>
      <c r="W49" s="187">
        <v>193</v>
      </c>
      <c r="X49" s="555" t="s">
        <v>123</v>
      </c>
      <c r="Y49" s="556"/>
      <c r="Z49" s="556"/>
      <c r="AA49" s="556"/>
      <c r="AB49" s="557"/>
      <c r="AD49" s="2"/>
      <c r="AE49" s="2"/>
      <c r="AF49" s="2"/>
      <c r="AG49" s="2"/>
      <c r="AH49" s="2"/>
      <c r="AI49" s="2"/>
      <c r="AJ49" s="2"/>
      <c r="AK49" s="2"/>
      <c r="AL49" s="2"/>
    </row>
    <row r="50" spans="1:38" s="116" customFormat="1" ht="26.25" thickBot="1">
      <c r="A50" s="478" t="s">
        <v>101</v>
      </c>
      <c r="B50" s="479"/>
      <c r="C50" s="480" t="s">
        <v>26</v>
      </c>
      <c r="D50" s="480"/>
      <c r="E50" s="480">
        <v>2</v>
      </c>
      <c r="F50" s="480"/>
      <c r="G50" s="481" t="s">
        <v>124</v>
      </c>
      <c r="H50" s="481"/>
      <c r="I50" s="481"/>
      <c r="J50" s="481"/>
      <c r="K50" s="481"/>
      <c r="L50" s="481"/>
      <c r="M50" s="481"/>
      <c r="N50" s="183" t="s">
        <v>122</v>
      </c>
      <c r="O50" s="119">
        <v>1</v>
      </c>
      <c r="P50" s="120">
        <v>40702</v>
      </c>
      <c r="Q50" s="120">
        <v>40843</v>
      </c>
      <c r="R50" s="121">
        <v>1540.6</v>
      </c>
      <c r="S50" s="185" t="s">
        <v>33</v>
      </c>
      <c r="T50" s="554" t="s">
        <v>87</v>
      </c>
      <c r="U50" s="554"/>
      <c r="V50" s="554"/>
      <c r="W50" s="123">
        <v>195</v>
      </c>
      <c r="X50" s="555" t="s">
        <v>123</v>
      </c>
      <c r="Y50" s="556"/>
      <c r="Z50" s="556"/>
      <c r="AA50" s="556"/>
      <c r="AB50" s="557"/>
    </row>
    <row r="51" spans="1:38" ht="26.25" thickBot="1">
      <c r="A51" s="419" t="s">
        <v>103</v>
      </c>
      <c r="B51" s="420"/>
      <c r="C51" s="421" t="s">
        <v>35</v>
      </c>
      <c r="D51" s="421"/>
      <c r="E51" s="421">
        <v>3</v>
      </c>
      <c r="F51" s="421"/>
      <c r="G51" s="474" t="s">
        <v>125</v>
      </c>
      <c r="H51" s="474"/>
      <c r="I51" s="474"/>
      <c r="J51" s="474"/>
      <c r="K51" s="474"/>
      <c r="L51" s="474"/>
      <c r="M51" s="474"/>
      <c r="N51" s="199" t="s">
        <v>122</v>
      </c>
      <c r="O51" s="151">
        <v>1</v>
      </c>
      <c r="P51" s="152">
        <v>41222</v>
      </c>
      <c r="Q51" s="152">
        <v>41333</v>
      </c>
      <c r="R51" s="153">
        <v>1071.74</v>
      </c>
      <c r="S51" s="200" t="s">
        <v>33</v>
      </c>
      <c r="T51" s="554" t="s">
        <v>87</v>
      </c>
      <c r="U51" s="554"/>
      <c r="V51" s="554"/>
      <c r="W51" s="201">
        <v>197</v>
      </c>
      <c r="X51" s="555" t="s">
        <v>123</v>
      </c>
      <c r="Y51" s="556"/>
      <c r="Z51" s="556"/>
      <c r="AA51" s="556"/>
      <c r="AB51" s="557"/>
      <c r="AD51" s="2"/>
      <c r="AE51" s="2"/>
      <c r="AF51" s="2"/>
      <c r="AG51" s="2"/>
      <c r="AH51" s="2"/>
      <c r="AI51" s="2"/>
      <c r="AJ51" s="2"/>
      <c r="AK51" s="2"/>
      <c r="AL51" s="2"/>
    </row>
    <row r="53" spans="1:38">
      <c r="T53" s="2"/>
      <c r="Y53" s="3"/>
      <c r="AL53" s="2"/>
    </row>
  </sheetData>
  <mergeCells count="167">
    <mergeCell ref="A51:B51"/>
    <mergeCell ref="C51:D51"/>
    <mergeCell ref="E51:F51"/>
    <mergeCell ref="G51:M51"/>
    <mergeCell ref="T51:V51"/>
    <mergeCell ref="X51:AB51"/>
    <mergeCell ref="A50:B50"/>
    <mergeCell ref="C50:D50"/>
    <mergeCell ref="E50:F50"/>
    <mergeCell ref="G50:M50"/>
    <mergeCell ref="T50:V50"/>
    <mergeCell ref="X50:AB50"/>
    <mergeCell ref="X46:AB48"/>
    <mergeCell ref="A49:B49"/>
    <mergeCell ref="C49:D49"/>
    <mergeCell ref="E49:F49"/>
    <mergeCell ref="G49:M49"/>
    <mergeCell ref="T49:V49"/>
    <mergeCell ref="X49:AB49"/>
    <mergeCell ref="P46:P48"/>
    <mergeCell ref="Q46:Q48"/>
    <mergeCell ref="R46:R48"/>
    <mergeCell ref="S46:S47"/>
    <mergeCell ref="T46:V48"/>
    <mergeCell ref="W46:W48"/>
    <mergeCell ref="A46:B48"/>
    <mergeCell ref="C46:D48"/>
    <mergeCell ref="E46:F48"/>
    <mergeCell ref="G46:M48"/>
    <mergeCell ref="N46:N48"/>
    <mergeCell ref="O46:O48"/>
    <mergeCell ref="A43:B43"/>
    <mergeCell ref="C43:D43"/>
    <mergeCell ref="E43:F43"/>
    <mergeCell ref="G43:M43"/>
    <mergeCell ref="V43:X43"/>
    <mergeCell ref="Z43:AB43"/>
    <mergeCell ref="A42:B42"/>
    <mergeCell ref="C42:D42"/>
    <mergeCell ref="E42:F42"/>
    <mergeCell ref="G42:M42"/>
    <mergeCell ref="V42:X42"/>
    <mergeCell ref="Z42:AB42"/>
    <mergeCell ref="Y38:Y40"/>
    <mergeCell ref="Z38:AB40"/>
    <mergeCell ref="A41:B41"/>
    <mergeCell ref="C41:D41"/>
    <mergeCell ref="E41:F41"/>
    <mergeCell ref="G41:M41"/>
    <mergeCell ref="V41:X41"/>
    <mergeCell ref="Z41:AB41"/>
    <mergeCell ref="P38:P40"/>
    <mergeCell ref="Q38:Q40"/>
    <mergeCell ref="R38:R40"/>
    <mergeCell ref="S38:S40"/>
    <mergeCell ref="T38:U39"/>
    <mergeCell ref="V38:X40"/>
    <mergeCell ref="A38:B40"/>
    <mergeCell ref="C38:D40"/>
    <mergeCell ref="E38:F40"/>
    <mergeCell ref="G38:M40"/>
    <mergeCell ref="N38:N40"/>
    <mergeCell ref="O38:O40"/>
    <mergeCell ref="V32:X32"/>
    <mergeCell ref="A33:B33"/>
    <mergeCell ref="C33:D33"/>
    <mergeCell ref="E33:F33"/>
    <mergeCell ref="G33:K33"/>
    <mergeCell ref="V33:X33"/>
    <mergeCell ref="T30:T33"/>
    <mergeCell ref="U30:U33"/>
    <mergeCell ref="V30:X30"/>
    <mergeCell ref="A31:B31"/>
    <mergeCell ref="C31:D31"/>
    <mergeCell ref="E31:F31"/>
    <mergeCell ref="G31:K31"/>
    <mergeCell ref="V31:X31"/>
    <mergeCell ref="A32:B32"/>
    <mergeCell ref="C32:D32"/>
    <mergeCell ref="A30:B30"/>
    <mergeCell ref="C30:D30"/>
    <mergeCell ref="E30:F30"/>
    <mergeCell ref="G30:K30"/>
    <mergeCell ref="R30:R33"/>
    <mergeCell ref="S30:S33"/>
    <mergeCell ref="E32:F32"/>
    <mergeCell ref="G32:K32"/>
    <mergeCell ref="G25:K25"/>
    <mergeCell ref="R25:Y25"/>
    <mergeCell ref="A29:B29"/>
    <mergeCell ref="C29:D29"/>
    <mergeCell ref="E29:F29"/>
    <mergeCell ref="G29:K29"/>
    <mergeCell ref="V29:X29"/>
    <mergeCell ref="R23:Y23"/>
    <mergeCell ref="A24:B24"/>
    <mergeCell ref="C24:D24"/>
    <mergeCell ref="E24:F24"/>
    <mergeCell ref="G24:K24"/>
    <mergeCell ref="P24:P25"/>
    <mergeCell ref="R24:Y24"/>
    <mergeCell ref="A25:B25"/>
    <mergeCell ref="C25:D25"/>
    <mergeCell ref="E25:F25"/>
    <mergeCell ref="C20:D20"/>
    <mergeCell ref="E20:F20"/>
    <mergeCell ref="G20:H20"/>
    <mergeCell ref="L20:Q20"/>
    <mergeCell ref="A23:B23"/>
    <mergeCell ref="C23:D23"/>
    <mergeCell ref="E23:F23"/>
    <mergeCell ref="G23:K23"/>
    <mergeCell ref="C18:D18"/>
    <mergeCell ref="E18:F18"/>
    <mergeCell ref="G18:H18"/>
    <mergeCell ref="L18:Q18"/>
    <mergeCell ref="C19:D19"/>
    <mergeCell ref="E19:F19"/>
    <mergeCell ref="G19:H19"/>
    <mergeCell ref="L19:Q19"/>
    <mergeCell ref="L14:Q15"/>
    <mergeCell ref="C16:D16"/>
    <mergeCell ref="E16:F16"/>
    <mergeCell ref="G16:H16"/>
    <mergeCell ref="L16:Q16"/>
    <mergeCell ref="C17:D17"/>
    <mergeCell ref="E17:F17"/>
    <mergeCell ref="G17:H17"/>
    <mergeCell ref="L17:Q17"/>
    <mergeCell ref="A14:A15"/>
    <mergeCell ref="B14:B15"/>
    <mergeCell ref="C14:F15"/>
    <mergeCell ref="G14:H15"/>
    <mergeCell ref="I14:J14"/>
    <mergeCell ref="K14:K15"/>
    <mergeCell ref="C9:D9"/>
    <mergeCell ref="E9:F9"/>
    <mergeCell ref="G9:H9"/>
    <mergeCell ref="I9:J9"/>
    <mergeCell ref="P9:U9"/>
    <mergeCell ref="C10:D10"/>
    <mergeCell ref="E10:F10"/>
    <mergeCell ref="G10:H10"/>
    <mergeCell ref="I10:J10"/>
    <mergeCell ref="P10:U10"/>
    <mergeCell ref="C7:D7"/>
    <mergeCell ref="E7:F7"/>
    <mergeCell ref="G7:H7"/>
    <mergeCell ref="I7:J7"/>
    <mergeCell ref="P7:U7"/>
    <mergeCell ref="C8:D8"/>
    <mergeCell ref="E8:F8"/>
    <mergeCell ref="G8:H8"/>
    <mergeCell ref="I8:J8"/>
    <mergeCell ref="P8:U8"/>
    <mergeCell ref="P4:U5"/>
    <mergeCell ref="I5:J5"/>
    <mergeCell ref="C6:D6"/>
    <mergeCell ref="E6:F6"/>
    <mergeCell ref="G6:M6"/>
    <mergeCell ref="P6:U6"/>
    <mergeCell ref="A4:A5"/>
    <mergeCell ref="B4:B5"/>
    <mergeCell ref="C4:F5"/>
    <mergeCell ref="G4:H5"/>
    <mergeCell ref="I4:N4"/>
    <mergeCell ref="O4:O5"/>
  </mergeCells>
  <conditionalFormatting sqref="P24:P25">
    <cfRule type="cellIs" dxfId="5" priority="6" stopIfTrue="1" operator="equal">
      <formula>"NO HABIL"</formula>
    </cfRule>
  </conditionalFormatting>
  <conditionalFormatting sqref="J16">
    <cfRule type="cellIs" dxfId="4" priority="5" stopIfTrue="1" operator="equal">
      <formula>"NO HABIL"</formula>
    </cfRule>
  </conditionalFormatting>
  <conditionalFormatting sqref="N6">
    <cfRule type="cellIs" dxfId="3" priority="4" stopIfTrue="1" operator="equal">
      <formula>"NO HABIL"</formula>
    </cfRule>
  </conditionalFormatting>
  <conditionalFormatting sqref="R35">
    <cfRule type="cellIs" dxfId="2" priority="3" stopIfTrue="1" operator="equal">
      <formula>"NO HABIL"</formula>
    </cfRule>
  </conditionalFormatting>
  <conditionalFormatting sqref="R30:T30">
    <cfRule type="cellIs" dxfId="1" priority="2" stopIfTrue="1" operator="equal">
      <formula>"NO HABIL"</formula>
    </cfRule>
  </conditionalFormatting>
  <conditionalFormatting sqref="U41:U43">
    <cfRule type="cellIs" dxfId="0" priority="1" stopIfTrue="1" operator="equal">
      <formula>"NO HABIL"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L40"/>
  <sheetViews>
    <sheetView tabSelected="1" topLeftCell="A15" zoomScale="60" zoomScaleNormal="60" workbookViewId="0">
      <selection activeCell="L33" sqref="L33"/>
    </sheetView>
  </sheetViews>
  <sheetFormatPr baseColWidth="10" defaultRowHeight="15"/>
  <cols>
    <col min="1" max="1" width="11.42578125" style="245"/>
    <col min="2" max="2" width="34.85546875" style="245" bestFit="1" customWidth="1"/>
    <col min="3" max="5" width="24.140625" style="245" customWidth="1"/>
    <col min="6" max="8" width="25.7109375" style="245" customWidth="1"/>
    <col min="9" max="10" width="11.42578125" style="245"/>
    <col min="11" max="11" width="13.7109375" style="245" customWidth="1"/>
    <col min="12" max="12" width="63.28515625" style="245" customWidth="1"/>
    <col min="13" max="16384" width="11.42578125" style="245"/>
  </cols>
  <sheetData>
    <row r="2" spans="1:9" ht="21">
      <c r="A2" s="564" t="s">
        <v>208</v>
      </c>
      <c r="B2" s="564"/>
      <c r="C2" s="564"/>
      <c r="D2" s="564"/>
      <c r="E2" s="564"/>
      <c r="F2" s="564"/>
      <c r="G2" s="564"/>
      <c r="H2" s="564"/>
      <c r="I2" s="564"/>
    </row>
    <row r="3" spans="1:9" ht="21">
      <c r="A3" s="564" t="s">
        <v>209</v>
      </c>
      <c r="B3" s="564"/>
      <c r="C3" s="564"/>
      <c r="D3" s="564"/>
      <c r="E3" s="564"/>
      <c r="F3" s="564"/>
      <c r="G3" s="564"/>
      <c r="H3" s="564"/>
      <c r="I3" s="564"/>
    </row>
    <row r="4" spans="1:9" ht="21">
      <c r="A4" s="564" t="s">
        <v>210</v>
      </c>
      <c r="B4" s="564"/>
      <c r="C4" s="564"/>
      <c r="D4" s="564"/>
      <c r="E4" s="564"/>
      <c r="F4" s="564"/>
      <c r="G4" s="564"/>
      <c r="H4" s="564"/>
      <c r="I4" s="564"/>
    </row>
    <row r="5" spans="1:9" ht="21">
      <c r="A5" s="564" t="s">
        <v>211</v>
      </c>
      <c r="B5" s="564"/>
      <c r="C5" s="564"/>
      <c r="D5" s="564"/>
      <c r="E5" s="564"/>
      <c r="F5" s="564"/>
      <c r="G5" s="564"/>
      <c r="H5" s="564"/>
      <c r="I5" s="564"/>
    </row>
    <row r="8" spans="1:9" ht="15.75" thickBot="1">
      <c r="A8" s="245" t="s">
        <v>201</v>
      </c>
    </row>
    <row r="9" spans="1:9" ht="78.75">
      <c r="A9" s="241" t="s">
        <v>195</v>
      </c>
      <c r="B9" s="242" t="s">
        <v>196</v>
      </c>
      <c r="C9" s="253" t="s">
        <v>1</v>
      </c>
      <c r="D9" s="253" t="s">
        <v>42</v>
      </c>
      <c r="E9" s="254" t="s">
        <v>46</v>
      </c>
      <c r="F9" s="254" t="s">
        <v>203</v>
      </c>
      <c r="G9" s="254" t="s">
        <v>204</v>
      </c>
      <c r="H9" s="255" t="s">
        <v>205</v>
      </c>
    </row>
    <row r="10" spans="1:9" ht="25.5" customHeight="1">
      <c r="A10" s="234">
        <v>1</v>
      </c>
      <c r="B10" s="256" t="s">
        <v>21</v>
      </c>
      <c r="C10" s="246" t="str">
        <f>+'P1'!N6</f>
        <v>HABIL</v>
      </c>
      <c r="D10" s="246" t="str">
        <f>+'P1'!J16</f>
        <v>HABIL</v>
      </c>
      <c r="E10" s="246" t="str">
        <f>+'P1'!P24</f>
        <v>HABIL</v>
      </c>
      <c r="F10" s="246" t="str">
        <f>+'P1'!R33</f>
        <v>HABIL</v>
      </c>
      <c r="G10" s="246" t="str">
        <f>+'P1'!S33</f>
        <v>HABIL</v>
      </c>
      <c r="H10" s="247" t="str">
        <f>+'P1'!T33</f>
        <v>HABIL</v>
      </c>
    </row>
    <row r="11" spans="1:9" ht="25.5" customHeight="1">
      <c r="A11" s="234">
        <v>2</v>
      </c>
      <c r="B11" s="256" t="s">
        <v>126</v>
      </c>
      <c r="C11" s="246" t="str">
        <f>+'P2'!N6</f>
        <v>HABIL</v>
      </c>
      <c r="D11" s="246" t="str">
        <f>+'P2'!J16</f>
        <v>HABIL</v>
      </c>
      <c r="E11" s="246" t="str">
        <f>+'P2'!P26</f>
        <v>HABIL</v>
      </c>
      <c r="F11" s="246" t="str">
        <f>+'P2'!R34</f>
        <v>HABIL</v>
      </c>
      <c r="G11" s="246" t="str">
        <f>+'P2'!S34</f>
        <v>HABIL</v>
      </c>
      <c r="H11" s="247" t="str">
        <f>+'P2'!T34</f>
        <v>HABIL</v>
      </c>
    </row>
    <row r="12" spans="1:9" ht="25.5" customHeight="1">
      <c r="A12" s="234">
        <v>3</v>
      </c>
      <c r="B12" s="256" t="s">
        <v>161</v>
      </c>
      <c r="C12" s="246" t="str">
        <f>+'P3'!N6</f>
        <v>HABIL</v>
      </c>
      <c r="D12" s="246" t="str">
        <f>+'P3'!J15</f>
        <v>HABIL</v>
      </c>
      <c r="E12" s="246" t="str">
        <f>+'P3'!P23</f>
        <v>HABIL</v>
      </c>
      <c r="F12" s="246" t="str">
        <f>+'P3'!R32</f>
        <v>HABIL</v>
      </c>
      <c r="G12" s="246" t="str">
        <f>+'P3'!S32</f>
        <v>HABIL</v>
      </c>
      <c r="H12" s="247" t="str">
        <f>+'P3'!T32</f>
        <v>HABIL</v>
      </c>
    </row>
    <row r="13" spans="1:9" ht="25.5" customHeight="1" thickBot="1">
      <c r="A13" s="244">
        <v>4</v>
      </c>
      <c r="B13" s="257" t="s">
        <v>99</v>
      </c>
      <c r="C13" s="248" t="str">
        <f>+'P4'!N6</f>
        <v>HABIL</v>
      </c>
      <c r="D13" s="248" t="str">
        <f>+'P4'!J16</f>
        <v>HABIL</v>
      </c>
      <c r="E13" s="248" t="str">
        <f>+'P4'!P26</f>
        <v>HABIL</v>
      </c>
      <c r="F13" s="248" t="str">
        <f>+'P4'!R34</f>
        <v>HABIL</v>
      </c>
      <c r="G13" s="248" t="str">
        <f>+'P4'!S34</f>
        <v>HABIL</v>
      </c>
      <c r="H13" s="249" t="str">
        <f>+'P4'!T34</f>
        <v>HABIL</v>
      </c>
    </row>
    <row r="14" spans="1:9" ht="21" customHeight="1"/>
    <row r="16" spans="1:9" ht="15.75" thickBot="1">
      <c r="A16" s="245" t="s">
        <v>78</v>
      </c>
    </row>
    <row r="17" spans="1:12" ht="31.5">
      <c r="A17" s="241" t="s">
        <v>195</v>
      </c>
      <c r="B17" s="242" t="s">
        <v>196</v>
      </c>
      <c r="C17" s="563" t="s">
        <v>79</v>
      </c>
      <c r="D17" s="563"/>
      <c r="E17" s="563"/>
      <c r="F17" s="250" t="s">
        <v>197</v>
      </c>
      <c r="G17" s="563" t="s">
        <v>90</v>
      </c>
      <c r="H17" s="563"/>
      <c r="I17" s="563"/>
      <c r="J17" s="566" t="s">
        <v>197</v>
      </c>
      <c r="K17" s="569" t="s">
        <v>215</v>
      </c>
      <c r="L17" s="572" t="s">
        <v>8</v>
      </c>
    </row>
    <row r="18" spans="1:12" ht="30.75" customHeight="1">
      <c r="A18" s="243"/>
      <c r="B18" s="240"/>
      <c r="C18" s="258" t="s">
        <v>198</v>
      </c>
      <c r="D18" s="258" t="s">
        <v>199</v>
      </c>
      <c r="E18" s="258" t="s">
        <v>200</v>
      </c>
      <c r="F18" s="251"/>
      <c r="G18" s="258" t="s">
        <v>198</v>
      </c>
      <c r="H18" s="258" t="s">
        <v>199</v>
      </c>
      <c r="I18" s="258" t="s">
        <v>200</v>
      </c>
      <c r="J18" s="567"/>
      <c r="K18" s="251"/>
      <c r="L18" s="251"/>
    </row>
    <row r="19" spans="1:12" ht="25.5" customHeight="1">
      <c r="A19" s="234">
        <v>1</v>
      </c>
      <c r="B19" s="256" t="s">
        <v>21</v>
      </c>
      <c r="C19" s="251" t="s">
        <v>33</v>
      </c>
      <c r="D19" s="251" t="s">
        <v>33</v>
      </c>
      <c r="E19" s="251" t="s">
        <v>33</v>
      </c>
      <c r="F19" s="251">
        <v>450</v>
      </c>
      <c r="G19" s="251" t="s">
        <v>33</v>
      </c>
      <c r="H19" s="251" t="s">
        <v>33</v>
      </c>
      <c r="I19" s="251" t="s">
        <v>87</v>
      </c>
      <c r="J19" s="567">
        <v>300</v>
      </c>
      <c r="K19" s="246">
        <f>F19+J19</f>
        <v>750</v>
      </c>
      <c r="L19" s="251"/>
    </row>
    <row r="20" spans="1:12" ht="42" customHeight="1">
      <c r="A20" s="234">
        <v>2</v>
      </c>
      <c r="B20" s="256" t="s">
        <v>126</v>
      </c>
      <c r="C20" s="251" t="s">
        <v>33</v>
      </c>
      <c r="D20" s="251" t="s">
        <v>87</v>
      </c>
      <c r="E20" s="251" t="s">
        <v>87</v>
      </c>
      <c r="F20" s="565">
        <v>150</v>
      </c>
      <c r="G20" s="251" t="s">
        <v>33</v>
      </c>
      <c r="H20" s="251" t="s">
        <v>33</v>
      </c>
      <c r="I20" s="251" t="s">
        <v>87</v>
      </c>
      <c r="J20" s="567">
        <v>300</v>
      </c>
      <c r="K20" s="570">
        <f>F20+J20</f>
        <v>450</v>
      </c>
      <c r="L20" s="571" t="s">
        <v>216</v>
      </c>
    </row>
    <row r="21" spans="1:12" ht="25.5" customHeight="1">
      <c r="A21" s="234">
        <v>3</v>
      </c>
      <c r="B21" s="256" t="s">
        <v>161</v>
      </c>
      <c r="C21" s="251" t="s">
        <v>33</v>
      </c>
      <c r="D21" s="251" t="s">
        <v>33</v>
      </c>
      <c r="E21" s="251" t="s">
        <v>87</v>
      </c>
      <c r="F21" s="251">
        <v>300</v>
      </c>
      <c r="G21" s="251" t="s">
        <v>33</v>
      </c>
      <c r="H21" s="251" t="s">
        <v>33</v>
      </c>
      <c r="I21" s="251" t="s">
        <v>33</v>
      </c>
      <c r="J21" s="567">
        <v>450</v>
      </c>
      <c r="K21" s="246">
        <f>F21+J21</f>
        <v>750</v>
      </c>
      <c r="L21" s="251"/>
    </row>
    <row r="22" spans="1:12" ht="48" customHeight="1" thickBot="1">
      <c r="A22" s="244">
        <v>4</v>
      </c>
      <c r="B22" s="257" t="s">
        <v>99</v>
      </c>
      <c r="C22" s="252" t="s">
        <v>87</v>
      </c>
      <c r="D22" s="252" t="s">
        <v>33</v>
      </c>
      <c r="E22" s="252" t="s">
        <v>33</v>
      </c>
      <c r="F22" s="252">
        <v>300</v>
      </c>
      <c r="G22" s="252" t="s">
        <v>87</v>
      </c>
      <c r="H22" s="252" t="s">
        <v>206</v>
      </c>
      <c r="I22" s="252" t="s">
        <v>87</v>
      </c>
      <c r="J22" s="568">
        <v>0</v>
      </c>
      <c r="K22" s="570">
        <f>F22+J22</f>
        <v>300</v>
      </c>
      <c r="L22" s="571" t="s">
        <v>216</v>
      </c>
    </row>
    <row r="24" spans="1:12">
      <c r="A24" s="245" t="s">
        <v>202</v>
      </c>
    </row>
    <row r="25" spans="1:12" ht="15.75" thickBot="1"/>
    <row r="26" spans="1:12" ht="32.25" thickBot="1">
      <c r="A26" s="231" t="s">
        <v>195</v>
      </c>
      <c r="B26" s="232" t="s">
        <v>196</v>
      </c>
      <c r="C26" s="232" t="s">
        <v>197</v>
      </c>
    </row>
    <row r="27" spans="1:12" ht="16.5" thickBot="1">
      <c r="A27" s="235"/>
      <c r="B27" s="236"/>
      <c r="C27" s="236"/>
    </row>
    <row r="28" spans="1:12" ht="25.5" customHeight="1">
      <c r="A28" s="233">
        <v>1</v>
      </c>
      <c r="B28" s="259" t="s">
        <v>21</v>
      </c>
      <c r="C28" s="259">
        <v>100</v>
      </c>
    </row>
    <row r="29" spans="1:12" ht="25.5" customHeight="1">
      <c r="A29" s="234">
        <v>2</v>
      </c>
      <c r="B29" s="260" t="s">
        <v>126</v>
      </c>
      <c r="C29" s="260">
        <v>100</v>
      </c>
    </row>
    <row r="30" spans="1:12" ht="25.5" customHeight="1">
      <c r="A30" s="234">
        <v>3</v>
      </c>
      <c r="B30" s="260" t="s">
        <v>161</v>
      </c>
      <c r="C30" s="260">
        <v>100</v>
      </c>
    </row>
    <row r="31" spans="1:12" ht="25.5" customHeight="1" thickBot="1">
      <c r="A31" s="244">
        <v>4</v>
      </c>
      <c r="B31" s="261" t="s">
        <v>99</v>
      </c>
      <c r="C31" s="261">
        <v>100</v>
      </c>
    </row>
    <row r="32" spans="1:12">
      <c r="B32" s="262"/>
      <c r="C32" s="259"/>
    </row>
    <row r="33" spans="1:3">
      <c r="A33" s="245" t="s">
        <v>207</v>
      </c>
      <c r="B33" s="262"/>
      <c r="C33" s="262"/>
    </row>
    <row r="34" spans="1:3" ht="15.75" thickBot="1">
      <c r="B34" s="262"/>
      <c r="C34" s="262"/>
    </row>
    <row r="35" spans="1:3" ht="32.25" thickBot="1">
      <c r="A35" s="231" t="s">
        <v>195</v>
      </c>
      <c r="B35" s="232" t="s">
        <v>196</v>
      </c>
      <c r="C35" s="232" t="s">
        <v>197</v>
      </c>
    </row>
    <row r="36" spans="1:3" ht="16.5" thickBot="1">
      <c r="A36" s="235"/>
      <c r="B36" s="236"/>
      <c r="C36" s="236"/>
    </row>
    <row r="37" spans="1:3" ht="25.5" customHeight="1">
      <c r="A37" s="233">
        <v>1</v>
      </c>
      <c r="B37" s="259" t="s">
        <v>21</v>
      </c>
      <c r="C37" s="259">
        <f>+C28+F19+J19</f>
        <v>850</v>
      </c>
    </row>
    <row r="38" spans="1:3" ht="25.5" customHeight="1">
      <c r="A38" s="234">
        <v>2</v>
      </c>
      <c r="B38" s="260" t="s">
        <v>126</v>
      </c>
      <c r="C38" s="260" t="s">
        <v>214</v>
      </c>
    </row>
    <row r="39" spans="1:3" ht="25.5" customHeight="1">
      <c r="A39" s="234">
        <v>3</v>
      </c>
      <c r="B39" s="260" t="s">
        <v>161</v>
      </c>
      <c r="C39" s="260">
        <f>+C30+F21+J21</f>
        <v>850</v>
      </c>
    </row>
    <row r="40" spans="1:3" ht="25.5" customHeight="1" thickBot="1">
      <c r="A40" s="244">
        <v>4</v>
      </c>
      <c r="B40" s="261" t="s">
        <v>99</v>
      </c>
      <c r="C40" s="260" t="s">
        <v>214</v>
      </c>
    </row>
  </sheetData>
  <mergeCells count="6">
    <mergeCell ref="C17:E17"/>
    <mergeCell ref="G17:I17"/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H11:H15"/>
  <sheetViews>
    <sheetView workbookViewId="0">
      <selection activeCell="H15" sqref="H15"/>
    </sheetView>
  </sheetViews>
  <sheetFormatPr baseColWidth="10" defaultRowHeight="15"/>
  <cols>
    <col min="8" max="8" width="16.85546875" bestFit="1" customWidth="1"/>
  </cols>
  <sheetData>
    <row r="11" spans="8:8">
      <c r="H11" s="263">
        <f>2338.07*1.2944*1895498.89</f>
        <v>5736533685.7624331</v>
      </c>
    </row>
    <row r="12" spans="8:8">
      <c r="H12">
        <f>+H11/381500</f>
        <v>15036.785545904149</v>
      </c>
    </row>
    <row r="13" spans="8:8">
      <c r="H13">
        <f>+H12*589500</f>
        <v>8864185079.3104954</v>
      </c>
    </row>
    <row r="14" spans="8:8">
      <c r="H14">
        <v>1926.99</v>
      </c>
    </row>
    <row r="15" spans="8:8">
      <c r="H15">
        <f>+H13/H14</f>
        <v>4600016.1284233415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P1</vt:lpstr>
      <vt:lpstr>P2</vt:lpstr>
      <vt:lpstr>P3</vt:lpstr>
      <vt:lpstr>P4</vt:lpstr>
      <vt:lpstr>PUNTAJE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mmahecha</cp:lastModifiedBy>
  <dcterms:created xsi:type="dcterms:W3CDTF">2013-12-02T21:22:53Z</dcterms:created>
  <dcterms:modified xsi:type="dcterms:W3CDTF">2013-12-03T20:39:07Z</dcterms:modified>
</cp:coreProperties>
</file>