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0245" windowHeight="7875" activeTab="1"/>
  </bookViews>
  <sheets>
    <sheet name="Firmas" sheetId="1" r:id="rId1"/>
    <sheet name="Reciprocas" sheetId="2" r:id="rId2"/>
  </sheets>
  <definedNames>
    <definedName name="_xlnm._FilterDatabase" localSheetId="1" hidden="1">'Reciprocas'!$B$12:$F$98</definedName>
    <definedName name="_xlfn.AGGREGATE" hidden="1">#NAME?</definedName>
    <definedName name="_xlnm.Print_Area" localSheetId="0">'Firmas'!$A$2:$H$381</definedName>
    <definedName name="_xlnm.Print_Area" localSheetId="1">'Reciprocas'!$B$2:$F$110</definedName>
    <definedName name="_xlnm.Print_Titles" localSheetId="0">'Firmas'!$2:$15</definedName>
  </definedNames>
  <calcPr fullCalcOnLoad="1"/>
</workbook>
</file>

<file path=xl/sharedStrings.xml><?xml version="1.0" encoding="utf-8"?>
<sst xmlns="http://schemas.openxmlformats.org/spreadsheetml/2006/main" count="3503" uniqueCount="1582">
  <si>
    <t>Código</t>
  </si>
  <si>
    <t>Saldo Inicial</t>
  </si>
  <si>
    <t>Movimiento</t>
  </si>
  <si>
    <t>Saldo Final</t>
  </si>
  <si>
    <t>Saldo Final Corriente</t>
  </si>
  <si>
    <t>Saldo Final no Corriente</t>
  </si>
  <si>
    <t>Debito</t>
  </si>
  <si>
    <t>Credito</t>
  </si>
  <si>
    <t>Nombre de la Cuenta</t>
  </si>
  <si>
    <t>Fecha:</t>
  </si>
  <si>
    <t>Departamento:</t>
  </si>
  <si>
    <t>Municipio:</t>
  </si>
  <si>
    <t>Entidad:</t>
  </si>
  <si>
    <t>Código:</t>
  </si>
  <si>
    <t>Representante Legal</t>
  </si>
  <si>
    <t>(Adjunto certificación)</t>
  </si>
  <si>
    <t>MIREYI VARGAS OLIVEROS</t>
  </si>
  <si>
    <t>EXPERTO G3 GRADO 06</t>
  </si>
  <si>
    <t xml:space="preserve">    Cundinamarca</t>
  </si>
  <si>
    <t xml:space="preserve">    Bogotá</t>
  </si>
  <si>
    <t xml:space="preserve">    AGENCIA NACIONAL DE INFRAESTRUCTURA</t>
  </si>
  <si>
    <t xml:space="preserve">    14300000</t>
  </si>
  <si>
    <t>T.P. No. 73619-T</t>
  </si>
  <si>
    <t xml:space="preserve">EN ADMINISTRACIÓN </t>
  </si>
  <si>
    <t xml:space="preserve">PRÉSTAMOS DEL GOBIERNO GENERAL </t>
  </si>
  <si>
    <t xml:space="preserve">FUNCIONAMIENTO </t>
  </si>
  <si>
    <t xml:space="preserve">INVERSIÓN </t>
  </si>
  <si>
    <t xml:space="preserve">COTIZACIONES A RIESGOS PROFESIONALES </t>
  </si>
  <si>
    <t xml:space="preserve">APORTES AL ICBF </t>
  </si>
  <si>
    <t xml:space="preserve">APORTES AL SENA </t>
  </si>
  <si>
    <t>CGN 2005 002 OPERACIONES RECIPROCAS</t>
  </si>
  <si>
    <t>Ciudad:</t>
  </si>
  <si>
    <t>Período de Movimiento:</t>
  </si>
  <si>
    <t>Nombre del Reporte:</t>
  </si>
  <si>
    <t>CUENTA</t>
  </si>
  <si>
    <t>NOMBRE</t>
  </si>
  <si>
    <t>ENTIDAD RECIPROCA</t>
  </si>
  <si>
    <t>SALDO FINAL CORRIENTE</t>
  </si>
  <si>
    <t>SALDO FINAL NO CORRIENTE</t>
  </si>
  <si>
    <t xml:space="preserve">923272395 - DEUDA PÚBLICA NACIÓN </t>
  </si>
  <si>
    <t xml:space="preserve">923272394 - TESORO NACIONAL </t>
  </si>
  <si>
    <t xml:space="preserve">41100000 - POSITIVA COMPAÑÍA DE SEGUROS </t>
  </si>
  <si>
    <t xml:space="preserve">023900000 - INSTITUTO COLOMBIANO DE BIENESTAR FAMILIAR -ICBF- </t>
  </si>
  <si>
    <t xml:space="preserve">026800000 - SERVICIO NACIONAL DE APRENDIZAJE -SENA- </t>
  </si>
  <si>
    <t xml:space="preserve">041400000 - FONDO NACIONAL DE PROYECTOS DE DESARROLLO -FONADE- </t>
  </si>
  <si>
    <t xml:space="preserve">023500000 - INSTITUTO NACIONAL DE VIAS </t>
  </si>
  <si>
    <t xml:space="preserve">COMUNICACIONES Y TRANSPORTE </t>
  </si>
  <si>
    <t xml:space="preserve">RECAUDOS </t>
  </si>
  <si>
    <t xml:space="preserve">923269422 - SERVICIOS POSTALES NACIONALES S.A. </t>
  </si>
  <si>
    <t xml:space="preserve">SERVICIOS PÚBLICOS </t>
  </si>
  <si>
    <t xml:space="preserve">COTIZACIONES A SEGURIDAD SOCIAL EN SALUD </t>
  </si>
  <si>
    <t xml:space="preserve">OTROS GASTOS GENERALES </t>
  </si>
  <si>
    <t xml:space="preserve">923269813 - E.S.P EPM TELECOMUNICACIONES S.A. - UNE </t>
  </si>
  <si>
    <t xml:space="preserve">081500000 - CENTRAL DE INVERSIONES S.A. </t>
  </si>
  <si>
    <t>Periodo de Movimiento:</t>
  </si>
  <si>
    <t xml:space="preserve">SERVICIO DE LA DEUDA </t>
  </si>
  <si>
    <t>Total Activo:</t>
  </si>
  <si>
    <t>Total BBP</t>
  </si>
  <si>
    <t>Total Pasivo:</t>
  </si>
  <si>
    <t>Otros Pasivos:</t>
  </si>
  <si>
    <t>CGN2005001SALDOS Y MOVIMIENTOS</t>
  </si>
  <si>
    <t xml:space="preserve">1 </t>
  </si>
  <si>
    <t xml:space="preserve">ACTIVOS </t>
  </si>
  <si>
    <t xml:space="preserve">EFECTIVO </t>
  </si>
  <si>
    <t xml:space="preserve">CAJA </t>
  </si>
  <si>
    <t xml:space="preserve">CAJA MENOR </t>
  </si>
  <si>
    <t xml:space="preserve">DEPÓSITOS EN INSTITUCIONES FINANCIERAS </t>
  </si>
  <si>
    <t xml:space="preserve">CUENTA CORRIENTE </t>
  </si>
  <si>
    <t xml:space="preserve">CUENTA DE AHORRO </t>
  </si>
  <si>
    <t xml:space="preserve">1.4 </t>
  </si>
  <si>
    <t xml:space="preserve">DEUDORES </t>
  </si>
  <si>
    <t xml:space="preserve">INGRESOS NO TRIBUTARIOS </t>
  </si>
  <si>
    <t xml:space="preserve">PEAJES </t>
  </si>
  <si>
    <t xml:space="preserve">DERECHOS DE TRÁNSITO </t>
  </si>
  <si>
    <t xml:space="preserve">CONCESIONES </t>
  </si>
  <si>
    <t xml:space="preserve">1.4.24 </t>
  </si>
  <si>
    <t xml:space="preserve">RECURSOS ENTREGADOS EN ADMINISTRACIÓN </t>
  </si>
  <si>
    <t xml:space="preserve">1.4.24.02 </t>
  </si>
  <si>
    <t xml:space="preserve">DEPÓSITOS ENTREGADOS EN GARANTÍA </t>
  </si>
  <si>
    <t xml:space="preserve">PARA BIENES </t>
  </si>
  <si>
    <t xml:space="preserve">DEPÓSITOS JUDICIALES </t>
  </si>
  <si>
    <t xml:space="preserve">FONDO DE CONTINGENCIAS DE LAS ENTIDADES ESTATALES </t>
  </si>
  <si>
    <t xml:space="preserve">OTROS DEUDORES </t>
  </si>
  <si>
    <t xml:space="preserve">PAGO POR CUENTA DE TERCEROS </t>
  </si>
  <si>
    <t xml:space="preserve">COMISIONES </t>
  </si>
  <si>
    <t xml:space="preserve">INDEMNIZACIONES </t>
  </si>
  <si>
    <t xml:space="preserve">OTROS INTERESES </t>
  </si>
  <si>
    <t xml:space="preserve">PROPIEDADES, PLANTA Y EQUIPO </t>
  </si>
  <si>
    <t xml:space="preserve">BIENES MUEBLES EN BODEGA </t>
  </si>
  <si>
    <t xml:space="preserve">MUEBLES, ENSERES Y EQUIPO DE OFICINA </t>
  </si>
  <si>
    <t xml:space="preserve">EQUIPOS DE TRANSPORTE, TRACCIÓN Y ELEVACIÓN </t>
  </si>
  <si>
    <t xml:space="preserve">PROPIEDADES, PLANTA Y EQUIPO NO EXPLOTADOS </t>
  </si>
  <si>
    <t xml:space="preserve">MAQUINARIA Y EQUIPO </t>
  </si>
  <si>
    <t xml:space="preserve">EQUIPOS DE COMUNICACIÓN Y COMPUTACIÓN </t>
  </si>
  <si>
    <t xml:space="preserve">EQUIPOS DE COMEDOR, COCINA, DESPENSA Y HOTELERÍA </t>
  </si>
  <si>
    <t xml:space="preserve">OTRA MAQUINARIA Y EQUIPO </t>
  </si>
  <si>
    <t xml:space="preserve">EQUIPO MÉDICO Y CIENTÍFICO </t>
  </si>
  <si>
    <t xml:space="preserve">OTRO EQUIPO MÉDICO Y CIENTÍFICO </t>
  </si>
  <si>
    <t xml:space="preserve">MUEBLES Y ENSERES </t>
  </si>
  <si>
    <t xml:space="preserve">EQUIPO Y MÁQUINA DE OFICINA </t>
  </si>
  <si>
    <t xml:space="preserve">EQUIPO DE COMUNICACIÓN </t>
  </si>
  <si>
    <t xml:space="preserve">EQUIPO DE COMPUTACIÓN </t>
  </si>
  <si>
    <t xml:space="preserve">TERRESTRE </t>
  </si>
  <si>
    <t xml:space="preserve">EQUIPO DE RESTAURANTE Y CAFETERÍA </t>
  </si>
  <si>
    <t xml:space="preserve">DEPRECIACIÓN ACUMULADA (CR) </t>
  </si>
  <si>
    <t xml:space="preserve">PROVISIONES PARA PROTECCIÓN DE PROPIEDADES, PLANTA Y EQUIPO (CR) </t>
  </si>
  <si>
    <t xml:space="preserve">EQUIPO DE TRANSPORTE, TRACCIÓN Y ELEVACIÓN </t>
  </si>
  <si>
    <t xml:space="preserve">BIENES DE USO PÚBLICO E HISTÓRICOS Y CULTURALES </t>
  </si>
  <si>
    <t xml:space="preserve">RED CARRETERA </t>
  </si>
  <si>
    <t xml:space="preserve">BIENES DE USO PÚBLICO EN CONSTRUCCIÓN-CONCESIONES </t>
  </si>
  <si>
    <t xml:space="preserve">RED FÉRREA </t>
  </si>
  <si>
    <t xml:space="preserve">RED AEROPORTUARIA </t>
  </si>
  <si>
    <t xml:space="preserve">BIENES DE USO PÚBLICO EN SERVICIO </t>
  </si>
  <si>
    <t xml:space="preserve">BIENES DE USO PÚBLICO EN SERVICIO-CONCESIONES </t>
  </si>
  <si>
    <t xml:space="preserve">RED MARÍTIMA </t>
  </si>
  <si>
    <t xml:space="preserve">AMORTIZACIÓN ACUMULADA DE BIENES DE USO PÚBLICO (CR) </t>
  </si>
  <si>
    <t xml:space="preserve">OTROS ACTIVOS </t>
  </si>
  <si>
    <t xml:space="preserve">BIENES Y SERVICIOS PAGADOS POR ANTICIPADO </t>
  </si>
  <si>
    <t xml:space="preserve">SEGUROS </t>
  </si>
  <si>
    <t xml:space="preserve">CARGOS DIFERIDOS </t>
  </si>
  <si>
    <t xml:space="preserve">MATERIALES Y SUMINISTROS </t>
  </si>
  <si>
    <t xml:space="preserve">OBRAS Y MEJORAS EN PROPIEDAD AJENA </t>
  </si>
  <si>
    <t xml:space="preserve">EDIFICACIONES </t>
  </si>
  <si>
    <t xml:space="preserve">BIENES ENTREGADOS A TERCEROS </t>
  </si>
  <si>
    <t xml:space="preserve">BIENES MUEBLES ENTREGADOS EN CONCESIÓN </t>
  </si>
  <si>
    <t xml:space="preserve">INTANGIBLES </t>
  </si>
  <si>
    <t xml:space="preserve">LICENCIAS </t>
  </si>
  <si>
    <t xml:space="preserve">SOFTWARE </t>
  </si>
  <si>
    <t xml:space="preserve">AMORTIZACIÓN ACUMULADA DE INTANGIBLES (CR) </t>
  </si>
  <si>
    <t xml:space="preserve">VALORIZACIONES </t>
  </si>
  <si>
    <t xml:space="preserve">2 </t>
  </si>
  <si>
    <t xml:space="preserve">PASIVOS </t>
  </si>
  <si>
    <t xml:space="preserve">2.3 </t>
  </si>
  <si>
    <t xml:space="preserve">OPERACIONES DE FINANCIAMIENTO E INSTRUMENTOS DERIVADOS </t>
  </si>
  <si>
    <t xml:space="preserve">2.3.07 </t>
  </si>
  <si>
    <t xml:space="preserve">OPERACIONES DE FINANCIAMIENTO INTERNAS DE LARGO PLAZO </t>
  </si>
  <si>
    <t xml:space="preserve">2.3.07.06 </t>
  </si>
  <si>
    <t xml:space="preserve">2.4 </t>
  </si>
  <si>
    <t xml:space="preserve">CUENTAS POR PAGAR </t>
  </si>
  <si>
    <t xml:space="preserve">ADQUISICIÓN DE BIENES Y SERVICIOS NACIONALES </t>
  </si>
  <si>
    <t xml:space="preserve">BIENES Y SERVICIOS </t>
  </si>
  <si>
    <t xml:space="preserve">PROYECTOS DE INVERSIÓN </t>
  </si>
  <si>
    <t xml:space="preserve">2.4.25 </t>
  </si>
  <si>
    <t xml:space="preserve">ACREEDORES </t>
  </si>
  <si>
    <t xml:space="preserve">ARRENDAMIENTOS </t>
  </si>
  <si>
    <t xml:space="preserve">VIÁTICOS Y GASTOS DE VIAJE </t>
  </si>
  <si>
    <t xml:space="preserve">APORTES A FONDOS  PENSIONALES </t>
  </si>
  <si>
    <t xml:space="preserve">APORTES A SEGURIDAD SOCIAL EN SALUD </t>
  </si>
  <si>
    <t xml:space="preserve">APORTES AL ICBF, SENA Y CAJAS DE COMPENSACIÓN </t>
  </si>
  <si>
    <t xml:space="preserve">COOPERATIVAS </t>
  </si>
  <si>
    <t xml:space="preserve">FONDOS DE EMPLEADOS </t>
  </si>
  <si>
    <t xml:space="preserve">EMBARGOS JUDICIALES </t>
  </si>
  <si>
    <t xml:space="preserve">2.4.25.32 </t>
  </si>
  <si>
    <t xml:space="preserve">APORTE RIESGOS PROFESIONALES </t>
  </si>
  <si>
    <t xml:space="preserve">FONDO DE SOLIDARIDAD Y GARANTÍA EN SALUD </t>
  </si>
  <si>
    <t xml:space="preserve">LIBRANZAS </t>
  </si>
  <si>
    <t xml:space="preserve">CONTRATOS DE MEDICINA PREPAGADA </t>
  </si>
  <si>
    <t xml:space="preserve">HONORARIOS </t>
  </si>
  <si>
    <t xml:space="preserve">SERVICIOS </t>
  </si>
  <si>
    <t xml:space="preserve">OTROS ACREEDORES </t>
  </si>
  <si>
    <t xml:space="preserve">RETENCIÓN EN LA FUENTE E IMPUESTO DE TIMBRE </t>
  </si>
  <si>
    <t xml:space="preserve">COMPRAS </t>
  </si>
  <si>
    <t xml:space="preserve">A EMPLEADOS ARTÍCULO 383 ET </t>
  </si>
  <si>
    <t xml:space="preserve">IMPUESTO A LAS VENTAS RETENIDO POR CONSIGNAR </t>
  </si>
  <si>
    <t xml:space="preserve">CONTRATOS DE OBRA </t>
  </si>
  <si>
    <t xml:space="preserve">RETENCIÓN DE IMPUESTO DE INDUSTRIA Y COMERCIO POR COMPRAS </t>
  </si>
  <si>
    <t xml:space="preserve">2.4.53 </t>
  </si>
  <si>
    <t xml:space="preserve">RECURSOS RECIBIDOS EN ADMINISTRACIÓN </t>
  </si>
  <si>
    <t xml:space="preserve">2.4.53.01 </t>
  </si>
  <si>
    <t xml:space="preserve">CRÉDITOS JUDICIALES </t>
  </si>
  <si>
    <t xml:space="preserve">SENTENCIAS </t>
  </si>
  <si>
    <t xml:space="preserve">LAUDOS ARBITRALES Y CONCILIACIONES EXTRAJUDICIALES </t>
  </si>
  <si>
    <t xml:space="preserve">OTRAS CUENTAS POR PAGAR </t>
  </si>
  <si>
    <t xml:space="preserve">GARANTIAS CONTRACTUALES - CONCESIONES </t>
  </si>
  <si>
    <t xml:space="preserve">OBLIGACIONES LABORALES Y DE SEGURIDAD SOCIAL INTEGRAL </t>
  </si>
  <si>
    <t xml:space="preserve">SALARIOS Y PRESTACIONES SOCIALES </t>
  </si>
  <si>
    <t xml:space="preserve">NÓMINA POR PAGAR </t>
  </si>
  <si>
    <t xml:space="preserve">CESANTÍAS </t>
  </si>
  <si>
    <t xml:space="preserve">VACACIONES </t>
  </si>
  <si>
    <t xml:space="preserve">PRIMA DE VACACIONES </t>
  </si>
  <si>
    <t xml:space="preserve">PRIMA DE SERVICIOS </t>
  </si>
  <si>
    <t xml:space="preserve">PRIMA DE NAVIDAD </t>
  </si>
  <si>
    <t xml:space="preserve">BONIFICACIONES </t>
  </si>
  <si>
    <t xml:space="preserve">PASIVOS ESTIMADOS </t>
  </si>
  <si>
    <t xml:space="preserve">PROVISIÓN PARA CONTINGENCIAS </t>
  </si>
  <si>
    <t xml:space="preserve">MECANISMOS ALTERNATIVOS DE SOLUCIÓN DE CONFLICTOS </t>
  </si>
  <si>
    <t xml:space="preserve">PROVISIÓN PARA PRESTACIONES SOCIALES </t>
  </si>
  <si>
    <t xml:space="preserve">OTROS PASIVOS </t>
  </si>
  <si>
    <t xml:space="preserve">RECAUDOS A FAVOR DE TERCEROS </t>
  </si>
  <si>
    <t xml:space="preserve">COBRO CARTERA DE TERCEROS </t>
  </si>
  <si>
    <t xml:space="preserve">RECAUDOS POR CLASIFICAR </t>
  </si>
  <si>
    <t xml:space="preserve">OTROS RECAUDOS A FAVOR DE TERCEROS </t>
  </si>
  <si>
    <t xml:space="preserve">CRÉDITOS DIFERIDOS </t>
  </si>
  <si>
    <t xml:space="preserve">PATRIMONIO </t>
  </si>
  <si>
    <t xml:space="preserve">PATRIMONIO INSTITUCIONAL </t>
  </si>
  <si>
    <t xml:space="preserve">CAPITAL FISCAL </t>
  </si>
  <si>
    <t xml:space="preserve">RESULTADOS DE EJERCICIOS ANTERIORES </t>
  </si>
  <si>
    <t xml:space="preserve">UTILIDAD O EXCEDENTES ACUMULADOS </t>
  </si>
  <si>
    <t xml:space="preserve">SUPERÁVIT POR DONACIÓN </t>
  </si>
  <si>
    <t xml:space="preserve">EN ESPECIE </t>
  </si>
  <si>
    <t xml:space="preserve">EN DERECHOS </t>
  </si>
  <si>
    <t xml:space="preserve">SUPERÁVIT POR VALORIZACIÓN </t>
  </si>
  <si>
    <t xml:space="preserve">PATRIMONIO INSTITUCIONAL INCORPORADO </t>
  </si>
  <si>
    <t xml:space="preserve">BIENES </t>
  </si>
  <si>
    <t xml:space="preserve">PROVISIONES, DEPRECIACIONES Y AMORTIZACIONES (DB) </t>
  </si>
  <si>
    <t xml:space="preserve">DEPRECIACIÓN DE PROPIEDADES, PLANTA Y EQUIPO </t>
  </si>
  <si>
    <t xml:space="preserve">AMORTIZACIÓN DE BIENES DE USO PÚBLICO </t>
  </si>
  <si>
    <t xml:space="preserve">AMORTIZACIÓN DE OTROS ACTIVOS </t>
  </si>
  <si>
    <t xml:space="preserve">4 </t>
  </si>
  <si>
    <t xml:space="preserve">INGRESOS </t>
  </si>
  <si>
    <t xml:space="preserve">INGRESOS FISCALES </t>
  </si>
  <si>
    <t xml:space="preserve">NO TRIBUTARIOS </t>
  </si>
  <si>
    <t xml:space="preserve">4.7 </t>
  </si>
  <si>
    <t xml:space="preserve">OPERACIONES INTERINSTITUCIONALES </t>
  </si>
  <si>
    <t xml:space="preserve">4.7.05 </t>
  </si>
  <si>
    <t xml:space="preserve">FONDOS RECIBIDOS </t>
  </si>
  <si>
    <t xml:space="preserve">4.7.05.08 </t>
  </si>
  <si>
    <t xml:space="preserve">4.7.05.09 </t>
  </si>
  <si>
    <t xml:space="preserve">4.7.05.10 </t>
  </si>
  <si>
    <t xml:space="preserve">OTROS INGRESOS </t>
  </si>
  <si>
    <t xml:space="preserve">FINANCIEROS </t>
  </si>
  <si>
    <t xml:space="preserve">INTERESES DE DEUDORES </t>
  </si>
  <si>
    <t xml:space="preserve">INTERESES SOBRE DEPÓSITOS EN INSTITUCIONES FINANCIERAS </t>
  </si>
  <si>
    <t xml:space="preserve">RENDIMIENTOS SOBRE RECURSOS ENTREGADOS EN ADMINISTRACIÓN </t>
  </si>
  <si>
    <t xml:space="preserve">OTROS INGRESOS FINANCIEROS </t>
  </si>
  <si>
    <t xml:space="preserve">OTROS INGRESOS ORDINARIOS </t>
  </si>
  <si>
    <t xml:space="preserve">EXTRAORDINARIOS </t>
  </si>
  <si>
    <t xml:space="preserve">RECUPERACIONES </t>
  </si>
  <si>
    <t xml:space="preserve">APROVECHAMIENTOS </t>
  </si>
  <si>
    <t xml:space="preserve">OTROS INGRESOS EXTRAORDINARIOS </t>
  </si>
  <si>
    <t xml:space="preserve">AJUSTE DE EJERCICIOS ANTERIORES </t>
  </si>
  <si>
    <t xml:space="preserve">5 </t>
  </si>
  <si>
    <t xml:space="preserve">GASTOS </t>
  </si>
  <si>
    <t xml:space="preserve">5.1 </t>
  </si>
  <si>
    <t xml:space="preserve">DE ADMINISTRACIÓN </t>
  </si>
  <si>
    <t xml:space="preserve">SUELDOS Y SALARIOS </t>
  </si>
  <si>
    <t xml:space="preserve">SUELDOS DEL PERSONAL </t>
  </si>
  <si>
    <t xml:space="preserve">HORAS EXTRAS Y FESTIVOS </t>
  </si>
  <si>
    <t xml:space="preserve">REMUNERACIÓN SERVICIOS TÉCNICOS </t>
  </si>
  <si>
    <t xml:space="preserve">BONIFICACIÓN ESPECIAL DE RECREACIÓN </t>
  </si>
  <si>
    <t xml:space="preserve">BONIFICACIÓN POR SERVICIOS PRESTADOS </t>
  </si>
  <si>
    <t xml:space="preserve">SUBSIDIO DE ALIMENTACIÓN </t>
  </si>
  <si>
    <t xml:space="preserve">OTRAS PRIMAS </t>
  </si>
  <si>
    <t xml:space="preserve">5.1.03 </t>
  </si>
  <si>
    <t xml:space="preserve">CONTRIBUCIONES EFECTIVAS </t>
  </si>
  <si>
    <t xml:space="preserve">APORTES A CAJAS DE COMPENSACIÓN FAMILIAR </t>
  </si>
  <si>
    <t xml:space="preserve">5.1.03.05 </t>
  </si>
  <si>
    <t xml:space="preserve">COTIZACIONES A ENTIDADES ADMINISTRADORAS DEL RÉGIMEN DE PRIMA MEDIA </t>
  </si>
  <si>
    <t xml:space="preserve">COTIZACIONES A ENTIDADES ADMINISTRADORAS DEL RÉGIMEN DE AHORRO INDIVIDUAL </t>
  </si>
  <si>
    <t xml:space="preserve">5.1.04 </t>
  </si>
  <si>
    <t xml:space="preserve">APORTES SOBRE LA NÓMINA </t>
  </si>
  <si>
    <t xml:space="preserve">5.1.04.01 </t>
  </si>
  <si>
    <t xml:space="preserve">5.1.04.02 </t>
  </si>
  <si>
    <t xml:space="preserve">5.1.11 </t>
  </si>
  <si>
    <t xml:space="preserve">GENERALES </t>
  </si>
  <si>
    <t xml:space="preserve">VIGILANCIA Y SEGURIDAD </t>
  </si>
  <si>
    <t xml:space="preserve">MANTENIMIENTO </t>
  </si>
  <si>
    <t xml:space="preserve">ARRENDAMIENTO </t>
  </si>
  <si>
    <t xml:space="preserve">IMPRESOS, PUBLICACIONES, SUSCRIPCIONES Y AFILIACIONES </t>
  </si>
  <si>
    <t xml:space="preserve">SEGUROS GENERALES </t>
  </si>
  <si>
    <t xml:space="preserve">SERVICIOS DE ASEO, CAFETERÍA, RESTAURANTE Y LAVANDERÍA </t>
  </si>
  <si>
    <t xml:space="preserve">COSTAS PROCESALES </t>
  </si>
  <si>
    <t xml:space="preserve">IMPUESTOS, CONTRIBUCIONES Y TASAS </t>
  </si>
  <si>
    <t xml:space="preserve">GRAVAMEN A LOS MOVIMIENTOS FINANCIEROS </t>
  </si>
  <si>
    <t xml:space="preserve">5.2 </t>
  </si>
  <si>
    <t xml:space="preserve">DE OPERACIÓN </t>
  </si>
  <si>
    <t xml:space="preserve">5.2.11 </t>
  </si>
  <si>
    <t xml:space="preserve">COMISIONES, HONORARIOS Y SERVICIOS </t>
  </si>
  <si>
    <t xml:space="preserve">5.2.11.15 </t>
  </si>
  <si>
    <t xml:space="preserve">5.2.11.21 </t>
  </si>
  <si>
    <t xml:space="preserve">CONTRATOS DE ADMINISTRACIÓN </t>
  </si>
  <si>
    <t xml:space="preserve">5.2.11.90 </t>
  </si>
  <si>
    <t xml:space="preserve">PROVISIONES, DEPRECIACIONES Y AMORTIZACIONES </t>
  </si>
  <si>
    <t xml:space="preserve">LITIGIOS </t>
  </si>
  <si>
    <t xml:space="preserve">5.7 </t>
  </si>
  <si>
    <t xml:space="preserve">5.7.20 </t>
  </si>
  <si>
    <t xml:space="preserve">OPERACIONES DE ENLACE </t>
  </si>
  <si>
    <t xml:space="preserve">5.7.20.80 </t>
  </si>
  <si>
    <t xml:space="preserve">OTROS GASTOS </t>
  </si>
  <si>
    <t xml:space="preserve">COMISIONES SOBRE RECURSOS ENTREGADOS EN ADMINISTRACIÓN </t>
  </si>
  <si>
    <t xml:space="preserve">COMISIONES Y OTROS GASTOS BANCARIOS </t>
  </si>
  <si>
    <t xml:space="preserve">OTROS GASTOS EXTRAORDINARIOS </t>
  </si>
  <si>
    <t xml:space="preserve">CUENTAS DE ORDEN DEUDORAS </t>
  </si>
  <si>
    <t xml:space="preserve">DERECHOS CONTINGENTES </t>
  </si>
  <si>
    <t xml:space="preserve">LITIGIOS Y MECANISMOS ALTERNATIVOS DE SOLUCIÓN DE CONFLICTOS </t>
  </si>
  <si>
    <t xml:space="preserve">CIVILES </t>
  </si>
  <si>
    <t xml:space="preserve">PENALES </t>
  </si>
  <si>
    <t xml:space="preserve">OTROS LITIGIOS Y MECANISMOS ALTERNATIVOS DE SOLUCIÓN DE CONFLICTOS </t>
  </si>
  <si>
    <t xml:space="preserve">DEUDORAS DE CONTROL </t>
  </si>
  <si>
    <t xml:space="preserve">OTRAS CUENTAS DEUDORAS DE CONTROL </t>
  </si>
  <si>
    <t xml:space="preserve">DEUDORAS POR CONTRA (CR) </t>
  </si>
  <si>
    <t xml:space="preserve">DERECHOS CONTINGENTES POR CONTRA (CR) </t>
  </si>
  <si>
    <t xml:space="preserve">DEUDORAS DE CONTROL POR CONTRA (CR) </t>
  </si>
  <si>
    <t xml:space="preserve">CUENTAS DE ORDEN ACREEDORAS </t>
  </si>
  <si>
    <t xml:space="preserve">RESPONSABILIDADES CONTINGENTES </t>
  </si>
  <si>
    <t xml:space="preserve">LABORALES </t>
  </si>
  <si>
    <t xml:space="preserve">ADMINISTRATIVOS </t>
  </si>
  <si>
    <t xml:space="preserve">GARANTÍAS CONTRACTUALES </t>
  </si>
  <si>
    <t xml:space="preserve">ACREEDORAS DE CONTROL </t>
  </si>
  <si>
    <t xml:space="preserve">BIENES RECIBIDOS DE TERCEROS </t>
  </si>
  <si>
    <t xml:space="preserve">ACREEDORAS POR CONTRA (DB) </t>
  </si>
  <si>
    <t xml:space="preserve">RESPONSABILIDADES CONTINGENTES POR CONTRA (DB) </t>
  </si>
  <si>
    <t xml:space="preserve">ACREEDORAS DE CONTROL POR CONTRA (DB) </t>
  </si>
  <si>
    <t xml:space="preserve">  </t>
  </si>
  <si>
    <t xml:space="preserve">036400000 - IMPRENTA NACIONAL DE COLOMBIA </t>
  </si>
  <si>
    <t xml:space="preserve">1.9 </t>
  </si>
  <si>
    <t xml:space="preserve">1.9.05 </t>
  </si>
  <si>
    <t xml:space="preserve">1.9.05.14 </t>
  </si>
  <si>
    <t xml:space="preserve">2.4.01 </t>
  </si>
  <si>
    <t xml:space="preserve">2.4.01.01 </t>
  </si>
  <si>
    <t xml:space="preserve">2.4.25.20 </t>
  </si>
  <si>
    <t xml:space="preserve">RENDIMIENTOS FINANCIEROS </t>
  </si>
  <si>
    <t xml:space="preserve">OTRAS RETENCIONES </t>
  </si>
  <si>
    <t xml:space="preserve">4.7.22 </t>
  </si>
  <si>
    <t xml:space="preserve">OPERACIONES SIN FLUJO DE EFECTIVO </t>
  </si>
  <si>
    <t xml:space="preserve">4.7.22.90 </t>
  </si>
  <si>
    <t xml:space="preserve">OTRAS OPERACIONES SIN FLUJO DE EFECTIVO </t>
  </si>
  <si>
    <t xml:space="preserve">4.8 </t>
  </si>
  <si>
    <t xml:space="preserve">4.8.05 </t>
  </si>
  <si>
    <t xml:space="preserve">4.8.05.35 </t>
  </si>
  <si>
    <t xml:space="preserve">CAPACITACIÓN, BIENESTAR SOCIAL Y ESTÍMULOS </t>
  </si>
  <si>
    <t xml:space="preserve">5.1.11.21 </t>
  </si>
  <si>
    <t xml:space="preserve">FOTOCOPIAS </t>
  </si>
  <si>
    <t xml:space="preserve">COMBUSTIBLES Y LUBRICANTES </t>
  </si>
  <si>
    <t xml:space="preserve">ELEMENTOS DE ASEO, LAVANDERÍA Y CAFETERÍA </t>
  </si>
  <si>
    <t xml:space="preserve">5.1.20 </t>
  </si>
  <si>
    <t xml:space="preserve">5.1.20.11 </t>
  </si>
  <si>
    <t xml:space="preserve">IMPUESTO SOBRE VEHÍCULOS AUTOMOTORES </t>
  </si>
  <si>
    <t xml:space="preserve">ESTUDIOS Y PROYECTOS </t>
  </si>
  <si>
    <t xml:space="preserve">GASTOS DE ASOCIACIÓN </t>
  </si>
  <si>
    <t xml:space="preserve">5.4 </t>
  </si>
  <si>
    <t xml:space="preserve">TRANSFERENCIAS </t>
  </si>
  <si>
    <t xml:space="preserve">5.4.23 </t>
  </si>
  <si>
    <t xml:space="preserve">OTRAS TRANSFERENCIAS </t>
  </si>
  <si>
    <t xml:space="preserve">5.4.23.90 </t>
  </si>
  <si>
    <t xml:space="preserve">5.7.05 </t>
  </si>
  <si>
    <t xml:space="preserve">FONDOS ENTREGADOS </t>
  </si>
  <si>
    <t xml:space="preserve">5.7.05.08 </t>
  </si>
  <si>
    <t xml:space="preserve">GASTOS DE ADMINISTRACIÓN </t>
  </si>
  <si>
    <t xml:space="preserve">215425754 - SOACHA </t>
  </si>
  <si>
    <t xml:space="preserve">025300000 - INSTITUTO GEOGRAFICO AGUSTIN CODAZZI -IGAC- </t>
  </si>
  <si>
    <t xml:space="preserve">210111001 - BOGOTÁ D.C. </t>
  </si>
  <si>
    <t xml:space="preserve">033800000 - RADIO TELEVISION NACIONAL DE COLOMBIA RTVC </t>
  </si>
  <si>
    <t xml:space="preserve">1.1 </t>
  </si>
  <si>
    <t xml:space="preserve">1.1.05 </t>
  </si>
  <si>
    <t xml:space="preserve">1.1.05.02 </t>
  </si>
  <si>
    <t xml:space="preserve">1.1.10 </t>
  </si>
  <si>
    <t xml:space="preserve">1.1.10.05 </t>
  </si>
  <si>
    <t xml:space="preserve">1.1.10.06 </t>
  </si>
  <si>
    <t xml:space="preserve">1.4.01 </t>
  </si>
  <si>
    <t xml:space="preserve">1.4.01.09 </t>
  </si>
  <si>
    <t xml:space="preserve">1.4.01.29 </t>
  </si>
  <si>
    <t xml:space="preserve">1.4.01.52 </t>
  </si>
  <si>
    <t xml:space="preserve">1.4.25 </t>
  </si>
  <si>
    <t xml:space="preserve">1.4.25.02 </t>
  </si>
  <si>
    <t xml:space="preserve">1.4.25.03 </t>
  </si>
  <si>
    <t xml:space="preserve">1.4.25.15 </t>
  </si>
  <si>
    <t xml:space="preserve">1.4.70 </t>
  </si>
  <si>
    <t xml:space="preserve">1.4.70.64 </t>
  </si>
  <si>
    <t xml:space="preserve">1.4.70.72 </t>
  </si>
  <si>
    <t xml:space="preserve">1.4.70.79 </t>
  </si>
  <si>
    <t xml:space="preserve">1.4.70.83 </t>
  </si>
  <si>
    <t xml:space="preserve">1.4.70.90 </t>
  </si>
  <si>
    <t xml:space="preserve">1.6 </t>
  </si>
  <si>
    <t xml:space="preserve">1.6.35 </t>
  </si>
  <si>
    <t xml:space="preserve">1.6.35.01 </t>
  </si>
  <si>
    <t xml:space="preserve">1.6.35.03 </t>
  </si>
  <si>
    <t xml:space="preserve">1.6.35.04 </t>
  </si>
  <si>
    <t xml:space="preserve">1.6.37 </t>
  </si>
  <si>
    <t xml:space="preserve">1.6.37.07 </t>
  </si>
  <si>
    <t xml:space="preserve">1.6.37.09 </t>
  </si>
  <si>
    <t xml:space="preserve">1.6.37.10 </t>
  </si>
  <si>
    <t xml:space="preserve">1.6.37.11 </t>
  </si>
  <si>
    <t xml:space="preserve">1.6.37.12 </t>
  </si>
  <si>
    <t xml:space="preserve">1.6.55 </t>
  </si>
  <si>
    <t xml:space="preserve">1.6.55.90 </t>
  </si>
  <si>
    <t xml:space="preserve">1.6.60 </t>
  </si>
  <si>
    <t xml:space="preserve">1.6.60.90 </t>
  </si>
  <si>
    <t xml:space="preserve">1.6.65 </t>
  </si>
  <si>
    <t xml:space="preserve">1.6.65.01 </t>
  </si>
  <si>
    <t xml:space="preserve">1.6.65.02 </t>
  </si>
  <si>
    <t xml:space="preserve">1.6.70 </t>
  </si>
  <si>
    <t xml:space="preserve">1.6.70.01 </t>
  </si>
  <si>
    <t xml:space="preserve">1.6.70.02 </t>
  </si>
  <si>
    <t xml:space="preserve">1.6.75 </t>
  </si>
  <si>
    <t xml:space="preserve">1.6.75.02 </t>
  </si>
  <si>
    <t xml:space="preserve">1.6.80 </t>
  </si>
  <si>
    <t xml:space="preserve">1.6.80.02 </t>
  </si>
  <si>
    <t xml:space="preserve">1.6.85 </t>
  </si>
  <si>
    <t xml:space="preserve">1.6.85.04 </t>
  </si>
  <si>
    <t xml:space="preserve">1.6.85.05 </t>
  </si>
  <si>
    <t xml:space="preserve">1.6.85.06 </t>
  </si>
  <si>
    <t xml:space="preserve">1.6.85.07 </t>
  </si>
  <si>
    <t xml:space="preserve">1.6.85.08 </t>
  </si>
  <si>
    <t xml:space="preserve">1.6.85.09 </t>
  </si>
  <si>
    <t xml:space="preserve">1.6.95 </t>
  </si>
  <si>
    <t xml:space="preserve">1.6.95.08 </t>
  </si>
  <si>
    <t xml:space="preserve">1.6.95.10 </t>
  </si>
  <si>
    <t xml:space="preserve">1.6.95.11 </t>
  </si>
  <si>
    <t xml:space="preserve">1.6.95.12 </t>
  </si>
  <si>
    <t xml:space="preserve">1.7 </t>
  </si>
  <si>
    <t xml:space="preserve">1.7.06 </t>
  </si>
  <si>
    <t xml:space="preserve">1.7.06.01 </t>
  </si>
  <si>
    <t xml:space="preserve">1.7.06.02 </t>
  </si>
  <si>
    <t xml:space="preserve">1.7.06.05 </t>
  </si>
  <si>
    <t xml:space="preserve">1.7.10 </t>
  </si>
  <si>
    <t xml:space="preserve">1.7.10.06 </t>
  </si>
  <si>
    <t xml:space="preserve">1.7.11 </t>
  </si>
  <si>
    <t xml:space="preserve">1.7.11.01 </t>
  </si>
  <si>
    <t xml:space="preserve">1.7.11.02 </t>
  </si>
  <si>
    <t xml:space="preserve">1.7.11.04 </t>
  </si>
  <si>
    <t xml:space="preserve">1.7.11.05 </t>
  </si>
  <si>
    <t xml:space="preserve">1.7.85 </t>
  </si>
  <si>
    <t xml:space="preserve">1.7.85.06 </t>
  </si>
  <si>
    <t xml:space="preserve">1.9.05.01 </t>
  </si>
  <si>
    <t xml:space="preserve">1.9.10 </t>
  </si>
  <si>
    <t xml:space="preserve">1.9.10.01 </t>
  </si>
  <si>
    <t xml:space="preserve">1.9.15 </t>
  </si>
  <si>
    <t xml:space="preserve">1.9.15.02 </t>
  </si>
  <si>
    <t xml:space="preserve">1.9.20 </t>
  </si>
  <si>
    <t xml:space="preserve">1.9.20.11 </t>
  </si>
  <si>
    <t xml:space="preserve">1.9.70 </t>
  </si>
  <si>
    <t xml:space="preserve">1.9.70.07 </t>
  </si>
  <si>
    <t xml:space="preserve">1.9.70.08 </t>
  </si>
  <si>
    <t xml:space="preserve">1.9.75 </t>
  </si>
  <si>
    <t xml:space="preserve">1.9.75.07 </t>
  </si>
  <si>
    <t xml:space="preserve">1.9.75.08 </t>
  </si>
  <si>
    <t xml:space="preserve">1.9.99 </t>
  </si>
  <si>
    <t xml:space="preserve">1.9.99.69 </t>
  </si>
  <si>
    <t xml:space="preserve">2.4.01.02 </t>
  </si>
  <si>
    <t xml:space="preserve">2.4.25.04 </t>
  </si>
  <si>
    <t xml:space="preserve">2.4.25.07 </t>
  </si>
  <si>
    <t xml:space="preserve">2.4.25.08 </t>
  </si>
  <si>
    <t xml:space="preserve">2.4.25.10 </t>
  </si>
  <si>
    <t xml:space="preserve">2.4.25.18 </t>
  </si>
  <si>
    <t xml:space="preserve">2.4.25.19 </t>
  </si>
  <si>
    <t xml:space="preserve">2.4.25.22 </t>
  </si>
  <si>
    <t xml:space="preserve">2.4.25.23 </t>
  </si>
  <si>
    <t xml:space="preserve">2.4.25.24 </t>
  </si>
  <si>
    <t xml:space="preserve">2.4.25.33 </t>
  </si>
  <si>
    <t xml:space="preserve">2.4.25.35 </t>
  </si>
  <si>
    <t xml:space="preserve">2.4.25.46 </t>
  </si>
  <si>
    <t xml:space="preserve">2.4.25.52 </t>
  </si>
  <si>
    <t xml:space="preserve">2.4.25.53 </t>
  </si>
  <si>
    <t xml:space="preserve">2.4.25.90 </t>
  </si>
  <si>
    <t xml:space="preserve">2.4.36 </t>
  </si>
  <si>
    <t xml:space="preserve">2.4.36.03 </t>
  </si>
  <si>
    <t xml:space="preserve">2.4.36.05 </t>
  </si>
  <si>
    <t xml:space="preserve">2.4.36.06 </t>
  </si>
  <si>
    <t xml:space="preserve">2.4.36.07 </t>
  </si>
  <si>
    <t xml:space="preserve">2.4.36.08 </t>
  </si>
  <si>
    <t xml:space="preserve">2.4.36.15 </t>
  </si>
  <si>
    <t xml:space="preserve">2.4.36.25 </t>
  </si>
  <si>
    <t xml:space="preserve">2.4.36.26 </t>
  </si>
  <si>
    <t xml:space="preserve">2.4.36.27 </t>
  </si>
  <si>
    <t xml:space="preserve">2.4.36.90 </t>
  </si>
  <si>
    <t xml:space="preserve">2.4.60 </t>
  </si>
  <si>
    <t xml:space="preserve">2.4.60.02 </t>
  </si>
  <si>
    <t xml:space="preserve">2.4.60.03 </t>
  </si>
  <si>
    <t xml:space="preserve">2.4.90 </t>
  </si>
  <si>
    <t xml:space="preserve">2.4.90.19 </t>
  </si>
  <si>
    <t xml:space="preserve">2.5 </t>
  </si>
  <si>
    <t xml:space="preserve">2.5.05 </t>
  </si>
  <si>
    <t xml:space="preserve">2.5.05.01 </t>
  </si>
  <si>
    <t xml:space="preserve">2.5.05.02 </t>
  </si>
  <si>
    <t xml:space="preserve">2.5.05.04 </t>
  </si>
  <si>
    <t xml:space="preserve">2.5.05.05 </t>
  </si>
  <si>
    <t xml:space="preserve">2.5.05.06 </t>
  </si>
  <si>
    <t xml:space="preserve">2.5.05.07 </t>
  </si>
  <si>
    <t xml:space="preserve">2.5.05.12 </t>
  </si>
  <si>
    <t xml:space="preserve">2.7 </t>
  </si>
  <si>
    <t xml:space="preserve">2.7.10 </t>
  </si>
  <si>
    <t xml:space="preserve">2.7.10.05 </t>
  </si>
  <si>
    <t xml:space="preserve">2.7.10.15 </t>
  </si>
  <si>
    <t xml:space="preserve">2.7.10.17 </t>
  </si>
  <si>
    <t xml:space="preserve">2.7.15 </t>
  </si>
  <si>
    <t xml:space="preserve">2.7.15.03 </t>
  </si>
  <si>
    <t xml:space="preserve">2.7.15.04 </t>
  </si>
  <si>
    <t xml:space="preserve">2.7.15.06 </t>
  </si>
  <si>
    <t xml:space="preserve">2.7.15.07 </t>
  </si>
  <si>
    <t xml:space="preserve">2.7.15.09 </t>
  </si>
  <si>
    <t xml:space="preserve">2.9 </t>
  </si>
  <si>
    <t xml:space="preserve">2.9.05 </t>
  </si>
  <si>
    <t xml:space="preserve">2.9.05.05 </t>
  </si>
  <si>
    <t xml:space="preserve">2.9.05.80 </t>
  </si>
  <si>
    <t xml:space="preserve">2.9.05.90 </t>
  </si>
  <si>
    <t xml:space="preserve">2.9.15 </t>
  </si>
  <si>
    <t xml:space="preserve">2.9.15.11 </t>
  </si>
  <si>
    <t xml:space="preserve">3 </t>
  </si>
  <si>
    <t xml:space="preserve">3.2 </t>
  </si>
  <si>
    <t xml:space="preserve">3.2.08 </t>
  </si>
  <si>
    <t xml:space="preserve">3.2.08.01 </t>
  </si>
  <si>
    <t xml:space="preserve">3.2.25 </t>
  </si>
  <si>
    <t xml:space="preserve">3.2.25.01 </t>
  </si>
  <si>
    <t xml:space="preserve">3.2.35 </t>
  </si>
  <si>
    <t xml:space="preserve">3.2.35.02 </t>
  </si>
  <si>
    <t xml:space="preserve">3.2.35.03 </t>
  </si>
  <si>
    <t xml:space="preserve">3.2.40 </t>
  </si>
  <si>
    <t xml:space="preserve">3.2.40.69 </t>
  </si>
  <si>
    <t xml:space="preserve">3.2.55 </t>
  </si>
  <si>
    <t xml:space="preserve">3.2.55.25 </t>
  </si>
  <si>
    <t xml:space="preserve">3.2.70 </t>
  </si>
  <si>
    <t xml:space="preserve">3.2.70.03 </t>
  </si>
  <si>
    <t xml:space="preserve">3.2.70.05 </t>
  </si>
  <si>
    <t xml:space="preserve">3.2.70.06 </t>
  </si>
  <si>
    <t xml:space="preserve">4.1 </t>
  </si>
  <si>
    <t xml:space="preserve">4.1.10 </t>
  </si>
  <si>
    <t xml:space="preserve">4.1.10.11 </t>
  </si>
  <si>
    <t xml:space="preserve">4.1.10.34 </t>
  </si>
  <si>
    <t xml:space="preserve">4.1.10.51 </t>
  </si>
  <si>
    <t xml:space="preserve">4.8.05.04 </t>
  </si>
  <si>
    <t xml:space="preserve">4.8.05.22 </t>
  </si>
  <si>
    <t xml:space="preserve">4.8.05.90 </t>
  </si>
  <si>
    <t xml:space="preserve">4.8.08 </t>
  </si>
  <si>
    <t xml:space="preserve">4.8.08.13 </t>
  </si>
  <si>
    <t xml:space="preserve">4.8.10 </t>
  </si>
  <si>
    <t xml:space="preserve">4.8.10.08 </t>
  </si>
  <si>
    <t xml:space="preserve">4.8.10.47 </t>
  </si>
  <si>
    <t xml:space="preserve">4.8.10.90 </t>
  </si>
  <si>
    <t xml:space="preserve">4.8.15 </t>
  </si>
  <si>
    <t xml:space="preserve">4.8.15.59 </t>
  </si>
  <si>
    <t xml:space="preserve">5.1.01 </t>
  </si>
  <si>
    <t xml:space="preserve">5.1.01.01 </t>
  </si>
  <si>
    <t xml:space="preserve">5.1.01.03 </t>
  </si>
  <si>
    <t xml:space="preserve">5.1.01.06 </t>
  </si>
  <si>
    <t xml:space="preserve">5.1.01.09 </t>
  </si>
  <si>
    <t xml:space="preserve">5.1.01.13 </t>
  </si>
  <si>
    <t xml:space="preserve">5.1.01.14 </t>
  </si>
  <si>
    <t xml:space="preserve">5.1.01.17 </t>
  </si>
  <si>
    <t xml:space="preserve">5.1.01.18 </t>
  </si>
  <si>
    <t xml:space="preserve">5.1.01.19 </t>
  </si>
  <si>
    <t xml:space="preserve">5.1.01.24 </t>
  </si>
  <si>
    <t xml:space="preserve">5.1.01.30 </t>
  </si>
  <si>
    <t xml:space="preserve">5.1.01.50 </t>
  </si>
  <si>
    <t xml:space="preserve">5.1.01.52 </t>
  </si>
  <si>
    <t xml:space="preserve">5.1.01.60 </t>
  </si>
  <si>
    <t xml:space="preserve">5.1.01.64 </t>
  </si>
  <si>
    <t xml:space="preserve">5.1.03.02 </t>
  </si>
  <si>
    <t xml:space="preserve">5.1.03.03 </t>
  </si>
  <si>
    <t xml:space="preserve">5.1.03.06 </t>
  </si>
  <si>
    <t xml:space="preserve">5.1.03.07 </t>
  </si>
  <si>
    <t xml:space="preserve">5.1.11.12 </t>
  </si>
  <si>
    <t xml:space="preserve">5.1.11.13 </t>
  </si>
  <si>
    <t xml:space="preserve">5.1.11.14 </t>
  </si>
  <si>
    <t xml:space="preserve">5.1.11.15 </t>
  </si>
  <si>
    <t xml:space="preserve">5.1.11.17 </t>
  </si>
  <si>
    <t xml:space="preserve">5.1.11.18 </t>
  </si>
  <si>
    <t xml:space="preserve">5.1.11.19 </t>
  </si>
  <si>
    <t xml:space="preserve">5.1.11.22 </t>
  </si>
  <si>
    <t xml:space="preserve">5.1.11.23 </t>
  </si>
  <si>
    <t xml:space="preserve">5.1.11.25 </t>
  </si>
  <si>
    <t xml:space="preserve">5.1.11.46 </t>
  </si>
  <si>
    <t xml:space="preserve">5.1.11.49 </t>
  </si>
  <si>
    <t xml:space="preserve">5.1.11.55 </t>
  </si>
  <si>
    <t xml:space="preserve">5.1.11.65 </t>
  </si>
  <si>
    <t xml:space="preserve">5.1.11.66 </t>
  </si>
  <si>
    <t xml:space="preserve">5.1.11.90 </t>
  </si>
  <si>
    <t xml:space="preserve">5.1.20.24 </t>
  </si>
  <si>
    <t xml:space="preserve">5.2.02 </t>
  </si>
  <si>
    <t xml:space="preserve">5.2.02.05 </t>
  </si>
  <si>
    <t xml:space="preserve">5.2.02.08 </t>
  </si>
  <si>
    <t xml:space="preserve">5.2.11.06 </t>
  </si>
  <si>
    <t xml:space="preserve">5.2.11.08 </t>
  </si>
  <si>
    <t xml:space="preserve">5.2.11.09 </t>
  </si>
  <si>
    <t xml:space="preserve">5.2.11.13 </t>
  </si>
  <si>
    <t xml:space="preserve">5.2.11.17 </t>
  </si>
  <si>
    <t xml:space="preserve">5.2.11.38 </t>
  </si>
  <si>
    <t xml:space="preserve">5.2.11.44 </t>
  </si>
  <si>
    <t xml:space="preserve">5.2.11.68 </t>
  </si>
  <si>
    <t xml:space="preserve">5.3 </t>
  </si>
  <si>
    <t xml:space="preserve">5.3.14 </t>
  </si>
  <si>
    <t xml:space="preserve">5.3.14.01 </t>
  </si>
  <si>
    <t xml:space="preserve">5.3.14.05 </t>
  </si>
  <si>
    <t xml:space="preserve">5.8 </t>
  </si>
  <si>
    <t xml:space="preserve">5.8.02 </t>
  </si>
  <si>
    <t xml:space="preserve">5.8.02.37 </t>
  </si>
  <si>
    <t xml:space="preserve">5.8.02.38 </t>
  </si>
  <si>
    <t xml:space="preserve">5.8.10 </t>
  </si>
  <si>
    <t xml:space="preserve">5.8.10.90 </t>
  </si>
  <si>
    <t xml:space="preserve">5.8.15 </t>
  </si>
  <si>
    <t xml:space="preserve">5.8.15.88 </t>
  </si>
  <si>
    <t xml:space="preserve">5.8.15.90 </t>
  </si>
  <si>
    <t xml:space="preserve">8 </t>
  </si>
  <si>
    <t xml:space="preserve">8.1 </t>
  </si>
  <si>
    <t xml:space="preserve">8.1.20 </t>
  </si>
  <si>
    <t xml:space="preserve">8.1.20.01 </t>
  </si>
  <si>
    <t xml:space="preserve">8.1.20.03 </t>
  </si>
  <si>
    <t xml:space="preserve">8.1.20.90 </t>
  </si>
  <si>
    <t xml:space="preserve">8.3 </t>
  </si>
  <si>
    <t xml:space="preserve">8.3.47 </t>
  </si>
  <si>
    <t xml:space="preserve">8.3.47.04 </t>
  </si>
  <si>
    <t xml:space="preserve">8.3.90 </t>
  </si>
  <si>
    <t xml:space="preserve">8.3.90.90 </t>
  </si>
  <si>
    <t xml:space="preserve">8.9 </t>
  </si>
  <si>
    <t xml:space="preserve">8.9.05 </t>
  </si>
  <si>
    <t xml:space="preserve">8.9.05.06 </t>
  </si>
  <si>
    <t xml:space="preserve">8.9.15 </t>
  </si>
  <si>
    <t xml:space="preserve">8.9.15.18 </t>
  </si>
  <si>
    <t xml:space="preserve">8.9.15.90 </t>
  </si>
  <si>
    <t xml:space="preserve">9 </t>
  </si>
  <si>
    <t xml:space="preserve">9.1 </t>
  </si>
  <si>
    <t xml:space="preserve">9.1.20 </t>
  </si>
  <si>
    <t xml:space="preserve">9.1.20.01 </t>
  </si>
  <si>
    <t xml:space="preserve">9.1.20.02 </t>
  </si>
  <si>
    <t xml:space="preserve">9.1.20.04 </t>
  </si>
  <si>
    <t xml:space="preserve">9.1.20.90 </t>
  </si>
  <si>
    <t xml:space="preserve">9.3 </t>
  </si>
  <si>
    <t xml:space="preserve">9.3.46 </t>
  </si>
  <si>
    <t xml:space="preserve">9.3.46.18 </t>
  </si>
  <si>
    <t xml:space="preserve">9.3.46.19 </t>
  </si>
  <si>
    <t xml:space="preserve">9.9 </t>
  </si>
  <si>
    <t xml:space="preserve">9.9.05 </t>
  </si>
  <si>
    <t xml:space="preserve">9.9.05.05 </t>
  </si>
  <si>
    <t xml:space="preserve">9.9.15 </t>
  </si>
  <si>
    <t xml:space="preserve">9.9.15.06 </t>
  </si>
  <si>
    <t xml:space="preserve">    CGN 2005 002 OPERACIONES RECIPROCAS</t>
  </si>
  <si>
    <t>DIMITRI ZANINOVICH</t>
  </si>
  <si>
    <t xml:space="preserve">    01 de Octubre al 30 de Diciembre 2017</t>
  </si>
  <si>
    <t xml:space="preserve">1.4.24.04 </t>
  </si>
  <si>
    <t xml:space="preserve">ENCARGO FIDUCIARIO - FIDUCIA DE ADMINISTRACIÓN </t>
  </si>
  <si>
    <t xml:space="preserve">1.7.05 </t>
  </si>
  <si>
    <t xml:space="preserve">BIENES DE USO PÚBLICO E HISTÓRICOS Y CULTURALES EN CONSTRUCCIÓN </t>
  </si>
  <si>
    <t xml:space="preserve">1.7.05.01 </t>
  </si>
  <si>
    <t xml:space="preserve">1.9.05.06 </t>
  </si>
  <si>
    <t xml:space="preserve">1.9.20.01 </t>
  </si>
  <si>
    <t xml:space="preserve">BIENES MUEBLES ENTREGADOS EN ADMINISTRACIÓN </t>
  </si>
  <si>
    <t xml:space="preserve">2.4.40 </t>
  </si>
  <si>
    <t xml:space="preserve">IMPUESTOS, CONTRIBUCIONES Y TASAS POR PAGAR </t>
  </si>
  <si>
    <t xml:space="preserve">2.4.40.14 </t>
  </si>
  <si>
    <t xml:space="preserve">CUOTA DE FISCALIZACIÓN Y AUDITAJE </t>
  </si>
  <si>
    <t xml:space="preserve">3.2.30 </t>
  </si>
  <si>
    <t xml:space="preserve">RESULTADOS DEL EJERCICIO </t>
  </si>
  <si>
    <t xml:space="preserve">3.2.30.01 </t>
  </si>
  <si>
    <t xml:space="preserve">UTILIDAD O EXCEDENTE DEL EJERCICIO </t>
  </si>
  <si>
    <t xml:space="preserve">4.7.22.10 </t>
  </si>
  <si>
    <t xml:space="preserve">PAGO DE OBLIGACIONES CON TÍTULOS </t>
  </si>
  <si>
    <t xml:space="preserve">4.8.06 </t>
  </si>
  <si>
    <t xml:space="preserve">AJUSTE POR DIFERENCIA EN CAMBIO </t>
  </si>
  <si>
    <t xml:space="preserve">4.8.06.01 </t>
  </si>
  <si>
    <t xml:space="preserve">5.1.20.02 </t>
  </si>
  <si>
    <t xml:space="preserve">5.1.20.27 </t>
  </si>
  <si>
    <t xml:space="preserve">5.2.11.07 </t>
  </si>
  <si>
    <t xml:space="preserve">GASTOS DE DESARROLLO </t>
  </si>
  <si>
    <t xml:space="preserve">5.2.11.10 </t>
  </si>
  <si>
    <t xml:space="preserve">5.2.11.14 </t>
  </si>
  <si>
    <t xml:space="preserve">REPARACIONES </t>
  </si>
  <si>
    <t xml:space="preserve">5.2.11.19 </t>
  </si>
  <si>
    <t xml:space="preserve">5.2.20 </t>
  </si>
  <si>
    <t xml:space="preserve">5.2.20.24 </t>
  </si>
  <si>
    <t xml:space="preserve">5.3.14.11 </t>
  </si>
  <si>
    <t xml:space="preserve">5.8.10.06 </t>
  </si>
  <si>
    <t xml:space="preserve">PÉRDIDAS EN SINIESTROS </t>
  </si>
  <si>
    <t xml:space="preserve">5.8.15.89 </t>
  </si>
  <si>
    <t xml:space="preserve">GASTOS DE OPERACIÓN </t>
  </si>
  <si>
    <t xml:space="preserve">5.9 </t>
  </si>
  <si>
    <t xml:space="preserve">CIERRE DE INGRESOS, GASTOS Y COSTOS </t>
  </si>
  <si>
    <t xml:space="preserve">5.9.05 </t>
  </si>
  <si>
    <t xml:space="preserve">5.9.05.01 </t>
  </si>
  <si>
    <t xml:space="preserve">9.1.28 </t>
  </si>
  <si>
    <t xml:space="preserve">9.1.28.01 </t>
  </si>
  <si>
    <t xml:space="preserve">CONTRATOS DE CONCESIÓN </t>
  </si>
  <si>
    <t xml:space="preserve">9.9.05.11 </t>
  </si>
  <si>
    <t xml:space="preserve">50542726855486,14 </t>
  </si>
  <si>
    <t xml:space="preserve">7934079799491,19 </t>
  </si>
  <si>
    <t xml:space="preserve">9861669208004,04 </t>
  </si>
  <si>
    <t xml:space="preserve">48615137446973,29 </t>
  </si>
  <si>
    <t xml:space="preserve">5325906457504,72 </t>
  </si>
  <si>
    <t xml:space="preserve">43289230989468,57 </t>
  </si>
  <si>
    <t xml:space="preserve">1176538522,67 </t>
  </si>
  <si>
    <t xml:space="preserve">61943193401,23 </t>
  </si>
  <si>
    <t xml:space="preserve">61469072860,96 </t>
  </si>
  <si>
    <t xml:space="preserve">1650659062,94 </t>
  </si>
  <si>
    <t xml:space="preserve">0,00 </t>
  </si>
  <si>
    <t xml:space="preserve">11000000,00 </t>
  </si>
  <si>
    <t xml:space="preserve">3000000,00 </t>
  </si>
  <si>
    <t xml:space="preserve">14000000,00 </t>
  </si>
  <si>
    <t xml:space="preserve">1165538522,67 </t>
  </si>
  <si>
    <t xml:space="preserve">61940193401,23 </t>
  </si>
  <si>
    <t xml:space="preserve">61455072860,96 </t>
  </si>
  <si>
    <t xml:space="preserve">132897568,55 </t>
  </si>
  <si>
    <t xml:space="preserve">16878246844,22 </t>
  </si>
  <si>
    <t xml:space="preserve">16679931196,12 </t>
  </si>
  <si>
    <t xml:space="preserve">331213216,65 </t>
  </si>
  <si>
    <t xml:space="preserve">1032640954,12 </t>
  </si>
  <si>
    <t xml:space="preserve">45061946557,01 </t>
  </si>
  <si>
    <t xml:space="preserve">44775141664,84 </t>
  </si>
  <si>
    <t xml:space="preserve">1319445846,29 </t>
  </si>
  <si>
    <t xml:space="preserve">4943430639482,97 </t>
  </si>
  <si>
    <t xml:space="preserve">1667422979961,74 </t>
  </si>
  <si>
    <t xml:space="preserve">1256077399865,65 </t>
  </si>
  <si>
    <t xml:space="preserve">5354776219579,06 </t>
  </si>
  <si>
    <t xml:space="preserve">5324102836850,39 </t>
  </si>
  <si>
    <t xml:space="preserve">30673382728,67 </t>
  </si>
  <si>
    <t xml:space="preserve">2209390463150,13 </t>
  </si>
  <si>
    <t xml:space="preserve">1171806125519,81 </t>
  </si>
  <si>
    <t xml:space="preserve">820358047082,51 </t>
  </si>
  <si>
    <t xml:space="preserve">2560838541587,43 </t>
  </si>
  <si>
    <t xml:space="preserve">444186260242,00 </t>
  </si>
  <si>
    <t xml:space="preserve">20760730,38 </t>
  </si>
  <si>
    <t xml:space="preserve">124805531,64 </t>
  </si>
  <si>
    <t xml:space="preserve">145566262,02 </t>
  </si>
  <si>
    <t xml:space="preserve">2209369702419,75 </t>
  </si>
  <si>
    <t xml:space="preserve">727495059746,17 </t>
  </si>
  <si>
    <t xml:space="preserve">376026220578,49 </t>
  </si>
  <si>
    <t xml:space="preserve">119460506112,35 </t>
  </si>
  <si>
    <t xml:space="preserve">311289446642,93 </t>
  </si>
  <si>
    <t xml:space="preserve">316528666527,28 </t>
  </si>
  <si>
    <t xml:space="preserve">114221286228,00 </t>
  </si>
  <si>
    <t xml:space="preserve">83547903499,33 </t>
  </si>
  <si>
    <t xml:space="preserve">163914854575,35 </t>
  </si>
  <si>
    <t xml:space="preserve">169154074459,70 </t>
  </si>
  <si>
    <t xml:space="preserve">147374592067,58 </t>
  </si>
  <si>
    <t xml:space="preserve">2341360960883,93 </t>
  </si>
  <si>
    <t xml:space="preserve">80841336149,52 </t>
  </si>
  <si>
    <t xml:space="preserve">48933979161,62 </t>
  </si>
  <si>
    <t xml:space="preserve">2373268317871,83 </t>
  </si>
  <si>
    <t xml:space="preserve">191468593,00 </t>
  </si>
  <si>
    <t xml:space="preserve">6451691,00 </t>
  </si>
  <si>
    <t xml:space="preserve">2341163040599,93 </t>
  </si>
  <si>
    <t xml:space="preserve">2373070397587,83 </t>
  </si>
  <si>
    <t xml:space="preserve">273218709336,56 </t>
  </si>
  <si>
    <t xml:space="preserve">103486071649,48 </t>
  </si>
  <si>
    <t xml:space="preserve">70256707094,24 </t>
  </si>
  <si>
    <t xml:space="preserve">306448073891,80 </t>
  </si>
  <si>
    <t xml:space="preserve">152757362,20 </t>
  </si>
  <si>
    <t xml:space="preserve">180015028,00 </t>
  </si>
  <si>
    <t xml:space="preserve">158743958,00 </t>
  </si>
  <si>
    <t xml:space="preserve">174028432,20 </t>
  </si>
  <si>
    <t xml:space="preserve">14043212857,00 </t>
  </si>
  <si>
    <t xml:space="preserve">43929004028,00 </t>
  </si>
  <si>
    <t xml:space="preserve">42155769687,00 </t>
  </si>
  <si>
    <t xml:space="preserve">15816447198,00 </t>
  </si>
  <si>
    <t xml:space="preserve">140520395,05 </t>
  </si>
  <si>
    <t xml:space="preserve">160676213,50 </t>
  </si>
  <si>
    <t xml:space="preserve">1720000,00 </t>
  </si>
  <si>
    <t xml:space="preserve">299476608,55 </t>
  </si>
  <si>
    <t xml:space="preserve">258595418546,21 </t>
  </si>
  <si>
    <t xml:space="preserve">31304153712,82 </t>
  </si>
  <si>
    <t xml:space="preserve">78474616,57 </t>
  </si>
  <si>
    <t xml:space="preserve">289821097642,46 </t>
  </si>
  <si>
    <t xml:space="preserve">286800176,10 </t>
  </si>
  <si>
    <t xml:space="preserve">27912222667,16 </t>
  </si>
  <si>
    <t xml:space="preserve">27861998832,67 </t>
  </si>
  <si>
    <t xml:space="preserve">337024010,59 </t>
  </si>
  <si>
    <t xml:space="preserve">6235950416,83 </t>
  </si>
  <si>
    <t xml:space="preserve">2479092685,58 </t>
  </si>
  <si>
    <t xml:space="preserve">2038202675,12 </t>
  </si>
  <si>
    <t xml:space="preserve">6676840427,29 </t>
  </si>
  <si>
    <t xml:space="preserve">175461600,96 </t>
  </si>
  <si>
    <t xml:space="preserve">1235778239,62 </t>
  </si>
  <si>
    <t xml:space="preserve">1409519840,58 </t>
  </si>
  <si>
    <t xml:space="preserve">18367972,44 </t>
  </si>
  <si>
    <t xml:space="preserve">31715000,00 </t>
  </si>
  <si>
    <t xml:space="preserve">108897721,00 </t>
  </si>
  <si>
    <t xml:space="preserve">140612721,00 </t>
  </si>
  <si>
    <t xml:space="preserve">125378628,52 </t>
  </si>
  <si>
    <t xml:space="preserve">1126880518,62 </t>
  </si>
  <si>
    <t xml:space="preserve">1250539147,14 </t>
  </si>
  <si>
    <t xml:space="preserve">1400337747,24 </t>
  </si>
  <si>
    <t xml:space="preserve">77958395,02 </t>
  </si>
  <si>
    <t xml:space="preserve">8623450,84 </t>
  </si>
  <si>
    <t xml:space="preserve">1469672691,42 </t>
  </si>
  <si>
    <t xml:space="preserve">26074261,00 </t>
  </si>
  <si>
    <t xml:space="preserve">290626780,80 </t>
  </si>
  <si>
    <t xml:space="preserve">14845090,00 </t>
  </si>
  <si>
    <t xml:space="preserve">305471870,80 </t>
  </si>
  <si>
    <t xml:space="preserve">706964239,54 </t>
  </si>
  <si>
    <t xml:space="preserve">63113305,02 </t>
  </si>
  <si>
    <t xml:space="preserve">761454093,72 </t>
  </si>
  <si>
    <t xml:space="preserve">374280706,00 </t>
  </si>
  <si>
    <t xml:space="preserve">2391759,90 </t>
  </si>
  <si>
    <t xml:space="preserve">822491155,00 </t>
  </si>
  <si>
    <t xml:space="preserve">840859127,44 </t>
  </si>
  <si>
    <t xml:space="preserve">843400,00 </t>
  </si>
  <si>
    <t xml:space="preserve">6906524405,50 </t>
  </si>
  <si>
    <t xml:space="preserve">45467721,00 </t>
  </si>
  <si>
    <t xml:space="preserve">6937147036,50 </t>
  </si>
  <si>
    <t xml:space="preserve">6060600548,50 </t>
  </si>
  <si>
    <t xml:space="preserve">10214392,00 </t>
  </si>
  <si>
    <t xml:space="preserve">6082101156,50 </t>
  </si>
  <si>
    <t xml:space="preserve">845923857,00 </t>
  </si>
  <si>
    <t xml:space="preserve">13752721,00 </t>
  </si>
  <si>
    <t xml:space="preserve">4630698,00 </t>
  </si>
  <si>
    <t xml:space="preserve">855045880,00 </t>
  </si>
  <si>
    <t xml:space="preserve">2813029830,86 </t>
  </si>
  <si>
    <t xml:space="preserve">1073039261,00 </t>
  </si>
  <si>
    <t xml:space="preserve">3944000,00 </t>
  </si>
  <si>
    <t xml:space="preserve">3882125091,86 </t>
  </si>
  <si>
    <t xml:space="preserve">262220987,30 </t>
  </si>
  <si>
    <t xml:space="preserve">2550808843,56 </t>
  </si>
  <si>
    <t xml:space="preserve">3619904104,56 </t>
  </si>
  <si>
    <t xml:space="preserve">1710674186,00 </t>
  </si>
  <si>
    <t xml:space="preserve">187007310,00 </t>
  </si>
  <si>
    <t xml:space="preserve">1523666876,00 </t>
  </si>
  <si>
    <t xml:space="preserve">9689400,00 </t>
  </si>
  <si>
    <t xml:space="preserve">-7557096292,43 </t>
  </si>
  <si>
    <t xml:space="preserve">28481096,50 </t>
  </si>
  <si>
    <t xml:space="preserve">414262983,70 </t>
  </si>
  <si>
    <t xml:space="preserve">-7942878179,63 </t>
  </si>
  <si>
    <t xml:space="preserve">-457381792,75 </t>
  </si>
  <si>
    <t xml:space="preserve">22443750,36 </t>
  </si>
  <si>
    <t xml:space="preserve">-479825543,11 </t>
  </si>
  <si>
    <t xml:space="preserve">-514400,00 </t>
  </si>
  <si>
    <t xml:space="preserve">10500,00 </t>
  </si>
  <si>
    <t xml:space="preserve">-524900,00 </t>
  </si>
  <si>
    <t xml:space="preserve">-3711789898,05 </t>
  </si>
  <si>
    <t xml:space="preserve">202153954,49 </t>
  </si>
  <si>
    <t xml:space="preserve">-3913943852,54 </t>
  </si>
  <si>
    <t xml:space="preserve">-2466659973,99 </t>
  </si>
  <si>
    <t xml:space="preserve">430000,00 </t>
  </si>
  <si>
    <t xml:space="preserve">122317003,78 </t>
  </si>
  <si>
    <t xml:space="preserve">-2588546977,77 </t>
  </si>
  <si>
    <t xml:space="preserve">-914235734,44 </t>
  </si>
  <si>
    <t xml:space="preserve">28051096,50 </t>
  </si>
  <si>
    <t xml:space="preserve">67132775,07 </t>
  </si>
  <si>
    <t xml:space="preserve">-953317413,01 </t>
  </si>
  <si>
    <t xml:space="preserve">-6514493,20 </t>
  </si>
  <si>
    <t xml:space="preserve">205000,00 </t>
  </si>
  <si>
    <t xml:space="preserve">-6719493,20 </t>
  </si>
  <si>
    <t xml:space="preserve">-46005016,30 </t>
  </si>
  <si>
    <t xml:space="preserve">-3943416,70 </t>
  </si>
  <si>
    <t xml:space="preserve">-23946283,30 </t>
  </si>
  <si>
    <t xml:space="preserve">-6424404,30 </t>
  </si>
  <si>
    <t xml:space="preserve">-11690912,00 </t>
  </si>
  <si>
    <t xml:space="preserve">43868927049964,44 </t>
  </si>
  <si>
    <t xml:space="preserve">6053006902890,14 </t>
  </si>
  <si>
    <t xml:space="preserve">8512436881552,10 </t>
  </si>
  <si>
    <t xml:space="preserve">41409497071302,48 </t>
  </si>
  <si>
    <t xml:space="preserve">200412411314,00 </t>
  </si>
  <si>
    <t xml:space="preserve">17729208617624,15 </t>
  </si>
  <si>
    <t xml:space="preserve">3613418367596,98 </t>
  </si>
  <si>
    <t xml:space="preserve">4817138803451,47 </t>
  </si>
  <si>
    <t xml:space="preserve">16525488181769,66 </t>
  </si>
  <si>
    <t xml:space="preserve">16187755469647,67 </t>
  </si>
  <si>
    <t xml:space="preserve">3330965917692,16 </t>
  </si>
  <si>
    <t xml:space="preserve">4623282124003,86 </t>
  </si>
  <si>
    <t xml:space="preserve">14895439263335,97 </t>
  </si>
  <si>
    <t xml:space="preserve">54689674564,09 </t>
  </si>
  <si>
    <t xml:space="preserve">2084409151,71 </t>
  </si>
  <si>
    <t xml:space="preserve">56774083715,80 </t>
  </si>
  <si>
    <t xml:space="preserve">1486763473412,39 </t>
  </si>
  <si>
    <t xml:space="preserve">280368040753,11 </t>
  </si>
  <si>
    <t xml:space="preserve">193856679447,61 </t>
  </si>
  <si>
    <t xml:space="preserve">1573274834717,89 </t>
  </si>
  <si>
    <t xml:space="preserve">177558619768,00 </t>
  </si>
  <si>
    <t xml:space="preserve">92082452965,00 </t>
  </si>
  <si>
    <t xml:space="preserve">269641072733,00 </t>
  </si>
  <si>
    <t xml:space="preserve">25979382512638,17 </t>
  </si>
  <si>
    <t xml:space="preserve">2147093671014,16 </t>
  </si>
  <si>
    <t xml:space="preserve">3484600127733,10 </t>
  </si>
  <si>
    <t xml:space="preserve">24641876055919,23 </t>
  </si>
  <si>
    <t xml:space="preserve">20145571478825,65 </t>
  </si>
  <si>
    <t xml:space="preserve">1770631402671,01 </t>
  </si>
  <si>
    <t xml:space="preserve">3055839216507,51 </t>
  </si>
  <si>
    <t xml:space="preserve">18860363664989,15 </t>
  </si>
  <si>
    <t xml:space="preserve">709373410859,90 </t>
  </si>
  <si>
    <t xml:space="preserve">1804159024,72 </t>
  </si>
  <si>
    <t xml:space="preserve">122005040785,94 </t>
  </si>
  <si>
    <t xml:space="preserve">589172529098,68 </t>
  </si>
  <si>
    <t xml:space="preserve">4887396763625,53 </t>
  </si>
  <si>
    <t xml:space="preserve">167268212215,59 </t>
  </si>
  <si>
    <t xml:space="preserve">177219024744,74 </t>
  </si>
  <si>
    <t xml:space="preserve">4877445951096,38 </t>
  </si>
  <si>
    <t xml:space="preserve">237040859327,09 </t>
  </si>
  <si>
    <t xml:space="preserve">207389897102,84 </t>
  </si>
  <si>
    <t xml:space="preserve">129536845694,91 </t>
  </si>
  <si>
    <t xml:space="preserve">314893910735,02 </t>
  </si>
  <si>
    <t xml:space="preserve">-17222700065,88 </t>
  </si>
  <si>
    <t xml:space="preserve">10285539053,53 </t>
  </si>
  <si>
    <t xml:space="preserve">-27508239119,41 </t>
  </si>
  <si>
    <t xml:space="preserve">1722956677099,23 </t>
  </si>
  <si>
    <t xml:space="preserve">149227630552,50 </t>
  </si>
  <si>
    <t xml:space="preserve">29647651050,21 </t>
  </si>
  <si>
    <t xml:space="preserve">1842536656601,52 </t>
  </si>
  <si>
    <t xml:space="preserve">152961591,39 </t>
  </si>
  <si>
    <t xml:space="preserve">1842383695010,13 </t>
  </si>
  <si>
    <t xml:space="preserve">247947887,50 </t>
  </si>
  <si>
    <t xml:space="preserve">490052520,15 </t>
  </si>
  <si>
    <t xml:space="preserve">643452592,00 </t>
  </si>
  <si>
    <t xml:space="preserve">94547815,65 </t>
  </si>
  <si>
    <t xml:space="preserve">247176884,50 </t>
  </si>
  <si>
    <t xml:space="preserve">210283996,15 </t>
  </si>
  <si>
    <t xml:space="preserve">363684068,00 </t>
  </si>
  <si>
    <t xml:space="preserve">93776812,65 </t>
  </si>
  <si>
    <t xml:space="preserve">279768524,00 </t>
  </si>
  <si>
    <t xml:space="preserve">771003,00 </t>
  </si>
  <si>
    <t xml:space="preserve">67675417,93 </t>
  </si>
  <si>
    <t xml:space="preserve">14123094,70 </t>
  </si>
  <si>
    <t xml:space="preserve">23384736,89 </t>
  </si>
  <si>
    <t xml:space="preserve">58413775,74 </t>
  </si>
  <si>
    <t xml:space="preserve">8023823,60 </t>
  </si>
  <si>
    <t xml:space="preserve">1690693798993,01 </t>
  </si>
  <si>
    <t xml:space="preserve">140781163179,52 </t>
  </si>
  <si>
    <t xml:space="preserve">27636736811,21 </t>
  </si>
  <si>
    <t xml:space="preserve">1803838225361,32 </t>
  </si>
  <si>
    <t xml:space="preserve">4245740878,72 </t>
  </si>
  <si>
    <t xml:space="preserve">136535422300,80 </t>
  </si>
  <si>
    <t xml:space="preserve">23390995932,49 </t>
  </si>
  <si>
    <t xml:space="preserve">32964779111,56 </t>
  </si>
  <si>
    <t xml:space="preserve">7128115401,82 </t>
  </si>
  <si>
    <t xml:space="preserve">1327639793,10 </t>
  </si>
  <si>
    <t xml:space="preserve">38765254720,28 </t>
  </si>
  <si>
    <t xml:space="preserve">780322009,00 </t>
  </si>
  <si>
    <t xml:space="preserve">233646350,64 </t>
  </si>
  <si>
    <t xml:space="preserve">1005299709,64 </t>
  </si>
  <si>
    <t xml:space="preserve">8668650,00 </t>
  </si>
  <si>
    <t xml:space="preserve">32184457102,56 </t>
  </si>
  <si>
    <t xml:space="preserve">6894469051,18 </t>
  </si>
  <si>
    <t xml:space="preserve">322340083,46 </t>
  </si>
  <si>
    <t xml:space="preserve">38756586070,28 </t>
  </si>
  <si>
    <t xml:space="preserve">-1041548134,37 </t>
  </si>
  <si>
    <t xml:space="preserve">814176356,31 </t>
  </si>
  <si>
    <t xml:space="preserve">8413293,41 </t>
  </si>
  <si>
    <t xml:space="preserve">-235785071,47 </t>
  </si>
  <si>
    <t xml:space="preserve">-748229302,00 </t>
  </si>
  <si>
    <t xml:space="preserve">739560652,00 </t>
  </si>
  <si>
    <t xml:space="preserve">-8668650,00 </t>
  </si>
  <si>
    <t xml:space="preserve">-293318832,37 </t>
  </si>
  <si>
    <t xml:space="preserve">74615704,31 </t>
  </si>
  <si>
    <t xml:space="preserve">-227116421,47 </t>
  </si>
  <si>
    <t xml:space="preserve">16000000,00 </t>
  </si>
  <si>
    <t xml:space="preserve">13603386899369,83 </t>
  </si>
  <si>
    <t xml:space="preserve">3574754011842,14 </t>
  </si>
  <si>
    <t xml:space="preserve">4390833157475,75 </t>
  </si>
  <si>
    <t xml:space="preserve">14419466045003,44 </t>
  </si>
  <si>
    <t xml:space="preserve">13991692632087,41 </t>
  </si>
  <si>
    <t xml:space="preserve">427773412916,03 </t>
  </si>
  <si>
    <t xml:space="preserve">546221295321,03 </t>
  </si>
  <si>
    <t xml:space="preserve">124187334276,00 </t>
  </si>
  <si>
    <t xml:space="preserve">118447882405,00 </t>
  </si>
  <si>
    <t xml:space="preserve">1090652728925,21 </t>
  </si>
  <si>
    <t xml:space="preserve">1646249372422,30 </t>
  </si>
  <si>
    <t xml:space="preserve">1305291462535,70 </t>
  </si>
  <si>
    <t xml:space="preserve">749694819038,61 </t>
  </si>
  <si>
    <t xml:space="preserve">1054705495402,69 </t>
  </si>
  <si>
    <t xml:space="preserve">1602594965030,83 </t>
  </si>
  <si>
    <t xml:space="preserve">1218402736569,06 </t>
  </si>
  <si>
    <t xml:space="preserve">670513266940,92 </t>
  </si>
  <si>
    <t xml:space="preserve">170084383114,20 </t>
  </si>
  <si>
    <t xml:space="preserve">2496052996,44 </t>
  </si>
  <si>
    <t xml:space="preserve">31403465801,50 </t>
  </si>
  <si>
    <t xml:space="preserve">198991795919,26 </t>
  </si>
  <si>
    <t xml:space="preserve">884621112288,49 </t>
  </si>
  <si>
    <t xml:space="preserve">1600098912034,39 </t>
  </si>
  <si>
    <t xml:space="preserve">1186999270767,56 </t>
  </si>
  <si>
    <t xml:space="preserve">471521471021,66 </t>
  </si>
  <si>
    <t xml:space="preserve">882820861,80 </t>
  </si>
  <si>
    <t xml:space="preserve">10288852056,81 </t>
  </si>
  <si>
    <t xml:space="preserve">10769704520,91 </t>
  </si>
  <si>
    <t xml:space="preserve">1363673325,90 </t>
  </si>
  <si>
    <t xml:space="preserve">61621867,56 </t>
  </si>
  <si>
    <t xml:space="preserve">980686665,00 </t>
  </si>
  <si>
    <t xml:space="preserve">1214419297,00 </t>
  </si>
  <si>
    <t xml:space="preserve">233732632,00 </t>
  </si>
  <si>
    <t xml:space="preserve">22759037,00 </t>
  </si>
  <si>
    <t xml:space="preserve">301237548,15 </t>
  </si>
  <si>
    <t xml:space="preserve">344487400,00 </t>
  </si>
  <si>
    <t xml:space="preserve">1766185100,00 </t>
  </si>
  <si>
    <t xml:space="preserve">1771966500,00 </t>
  </si>
  <si>
    <t xml:space="preserve">350268800,00 </t>
  </si>
  <si>
    <t xml:space="preserve">256710300,00 </t>
  </si>
  <si>
    <t xml:space="preserve">1125875500,00 </t>
  </si>
  <si>
    <t xml:space="preserve">1126361800,00 </t>
  </si>
  <si>
    <t xml:space="preserve">257196600,00 </t>
  </si>
  <si>
    <t xml:space="preserve">184930200,00 </t>
  </si>
  <si>
    <t xml:space="preserve">574141000,00 </t>
  </si>
  <si>
    <t xml:space="preserve">566992300,00 </t>
  </si>
  <si>
    <t xml:space="preserve">177781500,00 </t>
  </si>
  <si>
    <t xml:space="preserve">43399649,00 </t>
  </si>
  <si>
    <t xml:space="preserve">143617774,00 </t>
  </si>
  <si>
    <t xml:space="preserve">744195,10 </t>
  </si>
  <si>
    <t xml:space="preserve">3575373,00 </t>
  </si>
  <si>
    <t xml:space="preserve">2831177,90 </t>
  </si>
  <si>
    <t xml:space="preserve">9972300,00 </t>
  </si>
  <si>
    <t xml:space="preserve">30990800,00 </t>
  </si>
  <si>
    <t xml:space="preserve">30853300,00 </t>
  </si>
  <si>
    <t xml:space="preserve">9834800,00 </t>
  </si>
  <si>
    <t xml:space="preserve">5624500,00 </t>
  </si>
  <si>
    <t xml:space="preserve">71383900,00 </t>
  </si>
  <si>
    <t xml:space="preserve">72107000,00 </t>
  </si>
  <si>
    <t xml:space="preserve">6347600,00 </t>
  </si>
  <si>
    <t xml:space="preserve">796542268,00 </t>
  </si>
  <si>
    <t xml:space="preserve">840177018,00 </t>
  </si>
  <si>
    <t xml:space="preserve">43634750,00 </t>
  </si>
  <si>
    <t xml:space="preserve">5627160,00 </t>
  </si>
  <si>
    <t xml:space="preserve">294247550,00 </t>
  </si>
  <si>
    <t xml:space="preserve">46084,00 </t>
  </si>
  <si>
    <t xml:space="preserve">2594982430,00 </t>
  </si>
  <si>
    <t xml:space="preserve">2835172502,20 </t>
  </si>
  <si>
    <t xml:space="preserve">240236156,20 </t>
  </si>
  <si>
    <t xml:space="preserve">81050077,80 </t>
  </si>
  <si>
    <t xml:space="preserve">1474809613,00 </t>
  </si>
  <si>
    <t xml:space="preserve">1435568845,00 </t>
  </si>
  <si>
    <t xml:space="preserve">41809309,80 </t>
  </si>
  <si>
    <t xml:space="preserve">1084159945,00 </t>
  </si>
  <si>
    <t xml:space="preserve">6822894976,00 </t>
  </si>
  <si>
    <t xml:space="preserve">9749691309,00 </t>
  </si>
  <si>
    <t xml:space="preserve">4010956278,00 </t>
  </si>
  <si>
    <t xml:space="preserve">545953948,00 </t>
  </si>
  <si>
    <t xml:space="preserve">1843155101,00 </t>
  </si>
  <si>
    <t xml:space="preserve">2446519666,00 </t>
  </si>
  <si>
    <t xml:space="preserve">1149318513,00 </t>
  </si>
  <si>
    <t xml:space="preserve">4931444,00 </t>
  </si>
  <si>
    <t xml:space="preserve">1248457623,00 </t>
  </si>
  <si>
    <t xml:space="preserve">1529355884,00 </t>
  </si>
  <si>
    <t xml:space="preserve">285829705,00 </t>
  </si>
  <si>
    <t xml:space="preserve">3470509,00 </t>
  </si>
  <si>
    <t xml:space="preserve">6941018,00 </t>
  </si>
  <si>
    <t xml:space="preserve">13882036,00 </t>
  </si>
  <si>
    <t xml:space="preserve">10411527,00 </t>
  </si>
  <si>
    <t xml:space="preserve">282619,00 </t>
  </si>
  <si>
    <t xml:space="preserve">565238,00 </t>
  </si>
  <si>
    <t xml:space="preserve">873978,00 </t>
  </si>
  <si>
    <t xml:space="preserve">1823888,00 </t>
  </si>
  <si>
    <t xml:space="preserve">13756443,00 </t>
  </si>
  <si>
    <t xml:space="preserve">12806533,00 </t>
  </si>
  <si>
    <t xml:space="preserve">314975740,00 </t>
  </si>
  <si>
    <t xml:space="preserve">1925007975,00 </t>
  </si>
  <si>
    <t xml:space="preserve">2216450056,00 </t>
  </si>
  <si>
    <t xml:space="preserve">606417821,00 </t>
  </si>
  <si>
    <t xml:space="preserve">133984785,00 </t>
  </si>
  <si>
    <t xml:space="preserve">1441749885,00 </t>
  </si>
  <si>
    <t xml:space="preserve">1855568429,00 </t>
  </si>
  <si>
    <t xml:space="preserve">547803329,00 </t>
  </si>
  <si>
    <t xml:space="preserve">8445272,00 </t>
  </si>
  <si>
    <t xml:space="preserve">166420959,00 </t>
  </si>
  <si>
    <t xml:space="preserve">1042658125,00 </t>
  </si>
  <si>
    <t xml:space="preserve">884682438,00 </t>
  </si>
  <si>
    <t xml:space="preserve">69660111,00 </t>
  </si>
  <si>
    <t xml:space="preserve">183627063,00 </t>
  </si>
  <si>
    <t xml:space="preserve">626874981,00 </t>
  </si>
  <si>
    <t xml:space="preserve">512908029,00 </t>
  </si>
  <si>
    <t xml:space="preserve">1581539,00 </t>
  </si>
  <si>
    <t xml:space="preserve">5146226,00 </t>
  </si>
  <si>
    <t xml:space="preserve">4343070,00 </t>
  </si>
  <si>
    <t xml:space="preserve">778383,00 </t>
  </si>
  <si>
    <t xml:space="preserve">3811953343,00 </t>
  </si>
  <si>
    <t xml:space="preserve">18217714224,96 </t>
  </si>
  <si>
    <t xml:space="preserve">324915596,00 </t>
  </si>
  <si>
    <t xml:space="preserve">17892798628,96 </t>
  </si>
  <si>
    <t xml:space="preserve">228548742,76 </t>
  </si>
  <si>
    <t xml:space="preserve">21342433951,66 </t>
  </si>
  <si>
    <t xml:space="preserve">23787999764,73 </t>
  </si>
  <si>
    <t xml:space="preserve">2674114555,83 </t>
  </si>
  <si>
    <t xml:space="preserve">21217004287,66 </t>
  </si>
  <si>
    <t xml:space="preserve">21041697915,90 </t>
  </si>
  <si>
    <t xml:space="preserve">53242371,00 </t>
  </si>
  <si>
    <t xml:space="preserve">125429664,00 </t>
  </si>
  <si>
    <t xml:space="preserve">2746301848,83 </t>
  </si>
  <si>
    <t xml:space="preserve">2620872184,83 </t>
  </si>
  <si>
    <t xml:space="preserve">15533989748,00 </t>
  </si>
  <si>
    <t xml:space="preserve">1063357468,00 </t>
  </si>
  <si>
    <t xml:space="preserve">38769377029,00 </t>
  </si>
  <si>
    <t xml:space="preserve">53240009309,00 </t>
  </si>
  <si>
    <t xml:space="preserve">3951573682,00 </t>
  </si>
  <si>
    <t xml:space="preserve">10593590714,00 </t>
  </si>
  <si>
    <t xml:space="preserve">11972230989,00 </t>
  </si>
  <si>
    <t xml:space="preserve">5330213957,00 </t>
  </si>
  <si>
    <t xml:space="preserve">6430067880,00 </t>
  </si>
  <si>
    <t xml:space="preserve">461889671,00 </t>
  </si>
  <si>
    <t xml:space="preserve">752996032,00 </t>
  </si>
  <si>
    <t xml:space="preserve">291106361,00 </t>
  </si>
  <si>
    <t xml:space="preserve">1819431362,00 </t>
  </si>
  <si>
    <t xml:space="preserve">536525953,00 </t>
  </si>
  <si>
    <t xml:space="preserve">794330981,00 </t>
  </si>
  <si>
    <t xml:space="preserve">2077236390,00 </t>
  </si>
  <si>
    <t xml:space="preserve">1273096353,00 </t>
  </si>
  <si>
    <t xml:space="preserve">309103811,00 </t>
  </si>
  <si>
    <t xml:space="preserve">519747746,00 </t>
  </si>
  <si>
    <t xml:space="preserve">1483740288,00 </t>
  </si>
  <si>
    <t xml:space="preserve">462547072,00 </t>
  </si>
  <si>
    <t xml:space="preserve">367441438,00 </t>
  </si>
  <si>
    <t xml:space="preserve">886636801,00 </t>
  </si>
  <si>
    <t xml:space="preserve">981742435,00 </t>
  </si>
  <si>
    <t xml:space="preserve">2123314437,00 </t>
  </si>
  <si>
    <t xml:space="preserve">396498895,00 </t>
  </si>
  <si>
    <t xml:space="preserve">365247524,00 </t>
  </si>
  <si>
    <t xml:space="preserve">465137112,00 </t>
  </si>
  <si>
    <t xml:space="preserve">496388483,00 </t>
  </si>
  <si>
    <t xml:space="preserve">573098625874,60 </t>
  </si>
  <si>
    <t xml:space="preserve">331202446505,26 </t>
  </si>
  <si>
    <t xml:space="preserve">372953185333,83 </t>
  </si>
  <si>
    <t xml:space="preserve">614849364703,17 </t>
  </si>
  <si>
    <t xml:space="preserve">571308484764,60 </t>
  </si>
  <si>
    <t xml:space="preserve">327221200868,26 </t>
  </si>
  <si>
    <t xml:space="preserve">370762080806,83 </t>
  </si>
  <si>
    <t xml:space="preserve">289630370,00 </t>
  </si>
  <si>
    <t xml:space="preserve">266564401755,50 </t>
  </si>
  <si>
    <t xml:space="preserve">28812138476,26 </t>
  </si>
  <si>
    <t xml:space="preserve">364689729552,83 </t>
  </si>
  <si>
    <t xml:space="preserve">602441992832,07 </t>
  </si>
  <si>
    <t xml:space="preserve">304744083009,10 </t>
  </si>
  <si>
    <t xml:space="preserve">298119432022,00 </t>
  </si>
  <si>
    <t xml:space="preserve">5782720884,00 </t>
  </si>
  <si>
    <t xml:space="preserve">12407371871,10 </t>
  </si>
  <si>
    <t xml:space="preserve">1790141110,00 </t>
  </si>
  <si>
    <t xml:space="preserve">3981245637,00 </t>
  </si>
  <si>
    <t xml:space="preserve">2191104527,00 </t>
  </si>
  <si>
    <t xml:space="preserve">131800235,00 </t>
  </si>
  <si>
    <t xml:space="preserve">569198424,00 </t>
  </si>
  <si>
    <t xml:space="preserve">437398189,00 </t>
  </si>
  <si>
    <t xml:space="preserve">215875542,00 </t>
  </si>
  <si>
    <t xml:space="preserve">803466344,00 </t>
  </si>
  <si>
    <t xml:space="preserve">587590802,00 </t>
  </si>
  <si>
    <t xml:space="preserve">115421994,00 </t>
  </si>
  <si>
    <t xml:space="preserve">392159452,00 </t>
  </si>
  <si>
    <t xml:space="preserve">276737458,00 </t>
  </si>
  <si>
    <t xml:space="preserve">19815026,00 </t>
  </si>
  <si>
    <t xml:space="preserve">26092323,00 </t>
  </si>
  <si>
    <t xml:space="preserve">6277297,00 </t>
  </si>
  <si>
    <t xml:space="preserve">1307228313,00 </t>
  </si>
  <si>
    <t xml:space="preserve">2190329094,00 </t>
  </si>
  <si>
    <t xml:space="preserve">883100781,00 </t>
  </si>
  <si>
    <t xml:space="preserve">11389462675566,99 </t>
  </si>
  <si>
    <t xml:space="preserve">1462521267924,58 </t>
  </si>
  <si>
    <t xml:space="preserve">2576428944341,22 </t>
  </si>
  <si>
    <t xml:space="preserve">12503370351983,63 </t>
  </si>
  <si>
    <t xml:space="preserve">61493060932,00 </t>
  </si>
  <si>
    <t xml:space="preserve">61500647423,00 </t>
  </si>
  <si>
    <t xml:space="preserve">7586491,00 </t>
  </si>
  <si>
    <t xml:space="preserve">6967896556,00 </t>
  </si>
  <si>
    <t xml:space="preserve">52975256390,00 </t>
  </si>
  <si>
    <t xml:space="preserve">1549907986,00 </t>
  </si>
  <si>
    <t xml:space="preserve">1557494477,00 </t>
  </si>
  <si>
    <t xml:space="preserve">1401028206992,58 </t>
  </si>
  <si>
    <t xml:space="preserve">2514928296918,22 </t>
  </si>
  <si>
    <t xml:space="preserve">12503362765492,63 </t>
  </si>
  <si>
    <t xml:space="preserve">33974571214564,12 </t>
  </si>
  <si>
    <t xml:space="preserve">7054768204612,88 </t>
  </si>
  <si>
    <t xml:space="preserve">7275868392018,61 </t>
  </si>
  <si>
    <t xml:space="preserve">34195671401969,85 </t>
  </si>
  <si>
    <t xml:space="preserve">16474353944034,20 </t>
  </si>
  <si>
    <t xml:space="preserve">6894109488438,64 </t>
  </si>
  <si>
    <t xml:space="preserve">3381488560667,32 </t>
  </si>
  <si>
    <t xml:space="preserve">12961733016262,88 </t>
  </si>
  <si>
    <t xml:space="preserve">17053158742500,80 </t>
  </si>
  <si>
    <t xml:space="preserve">3274973199901,68 </t>
  </si>
  <si>
    <t xml:space="preserve">55160776,00 </t>
  </si>
  <si>
    <t xml:space="preserve">18856699,00 </t>
  </si>
  <si>
    <t xml:space="preserve">36304077,00 </t>
  </si>
  <si>
    <t xml:space="preserve">453706481670,70 </t>
  </si>
  <si>
    <t xml:space="preserve">149946294196,91 </t>
  </si>
  <si>
    <t xml:space="preserve">619406631449,61 </t>
  </si>
  <si>
    <t xml:space="preserve">923166818923,40 </t>
  </si>
  <si>
    <t xml:space="preserve">-6719114417,58 </t>
  </si>
  <si>
    <t xml:space="preserve">10712421977,33 </t>
  </si>
  <si>
    <t xml:space="preserve">-17431536394,91 </t>
  </si>
  <si>
    <t xml:space="preserve">-1234187272,83 </t>
  </si>
  <si>
    <t xml:space="preserve">-1648450256,53 </t>
  </si>
  <si>
    <t xml:space="preserve">-5479064090,08 </t>
  </si>
  <si>
    <t xml:space="preserve">-15764603143,61 </t>
  </si>
  <si>
    <t xml:space="preserve">-5863054,67 </t>
  </si>
  <si>
    <t xml:space="preserve">12619940,10 </t>
  </si>
  <si>
    <t xml:space="preserve">-18482994,77 </t>
  </si>
  <si>
    <t xml:space="preserve">4240208338146,56 </t>
  </si>
  <si>
    <t xml:space="preserve">191383470899,64 </t>
  </si>
  <si>
    <t xml:space="preserve">2057780458108,79 </t>
  </si>
  <si>
    <t xml:space="preserve">6106605325355,71 </t>
  </si>
  <si>
    <t xml:space="preserve">2230528038829,03 </t>
  </si>
  <si>
    <t xml:space="preserve">132602494085,00 </t>
  </si>
  <si>
    <t xml:space="preserve">1061985951542,29 </t>
  </si>
  <si>
    <t xml:space="preserve">3159911496286,32 </t>
  </si>
  <si>
    <t xml:space="preserve">1042654909884,00 </t>
  </si>
  <si>
    <t xml:space="preserve">79223708492,00 </t>
  </si>
  <si>
    <t xml:space="preserve">444186260162,00 </t>
  </si>
  <si>
    <t xml:space="preserve">1407617461554,00 </t>
  </si>
  <si>
    <t xml:space="preserve">147789346,38 </t>
  </si>
  <si>
    <t xml:space="preserve">272594878,02 </t>
  </si>
  <si>
    <t xml:space="preserve">1187725339598,65 </t>
  </si>
  <si>
    <t xml:space="preserve">53378785593,00 </t>
  </si>
  <si>
    <t xml:space="preserve">617674885848,65 </t>
  </si>
  <si>
    <t xml:space="preserve">1752021439854,30 </t>
  </si>
  <si>
    <t xml:space="preserve">1287456617340,84 </t>
  </si>
  <si>
    <t xml:space="preserve">35402881504,00 </t>
  </si>
  <si>
    <t xml:space="preserve">776680522173,63 </t>
  </si>
  <si>
    <t xml:space="preserve">2028734258010,47 </t>
  </si>
  <si>
    <t xml:space="preserve">1199363988465,27 </t>
  </si>
  <si>
    <t xml:space="preserve">740623713277,63 </t>
  </si>
  <si>
    <t xml:space="preserve">1939987701742,90 </t>
  </si>
  <si>
    <t xml:space="preserve">694259389,27 </t>
  </si>
  <si>
    <t xml:space="preserve">2478978411,00 </t>
  </si>
  <si>
    <t xml:space="preserve">3173237800,27 </t>
  </si>
  <si>
    <t xml:space="preserve">715251373314,00 </t>
  </si>
  <si>
    <t xml:space="preserve">20697889046,00 </t>
  </si>
  <si>
    <t xml:space="preserve">735949262360,00 </t>
  </si>
  <si>
    <t xml:space="preserve">483418355762,00 </t>
  </si>
  <si>
    <t xml:space="preserve">717446845820,63 </t>
  </si>
  <si>
    <t xml:space="preserve">1200865201582,63 </t>
  </si>
  <si>
    <t xml:space="preserve">88092628875,57 </t>
  </si>
  <si>
    <t xml:space="preserve">36056808896,00 </t>
  </si>
  <si>
    <t xml:space="preserve">88746556267,57 </t>
  </si>
  <si>
    <t xml:space="preserve">653927392,00 </t>
  </si>
  <si>
    <t xml:space="preserve">722223681976,69 </t>
  </si>
  <si>
    <t xml:space="preserve">23378095310,64 </t>
  </si>
  <si>
    <t xml:space="preserve">219113984392,87 </t>
  </si>
  <si>
    <t xml:space="preserve">917959571058,92 </t>
  </si>
  <si>
    <t xml:space="preserve">220713270837,28 </t>
  </si>
  <si>
    <t xml:space="preserve">5734242048,37 </t>
  </si>
  <si>
    <t xml:space="preserve">82424412617,45 </t>
  </si>
  <si>
    <t xml:space="preserve">297403441406,36 </t>
  </si>
  <si>
    <t xml:space="preserve">105175299720,37 </t>
  </si>
  <si>
    <t xml:space="preserve">265369990,97 </t>
  </si>
  <si>
    <t xml:space="preserve">31491049087,22 </t>
  </si>
  <si>
    <t xml:space="preserve">136400978816,62 </t>
  </si>
  <si>
    <t xml:space="preserve">22282989032,95 </t>
  </si>
  <si>
    <t xml:space="preserve">37709599,40 </t>
  </si>
  <si>
    <t xml:space="preserve">10246193032,84 </t>
  </si>
  <si>
    <t xml:space="preserve">32491472466,39 </t>
  </si>
  <si>
    <t xml:space="preserve">92789045296,96 </t>
  </si>
  <si>
    <t xml:space="preserve">5431162458,00 </t>
  </si>
  <si>
    <t xml:space="preserve">40545164622,39 </t>
  </si>
  <si>
    <t xml:space="preserve">127903047461,35 </t>
  </si>
  <si>
    <t xml:space="preserve">465936787,00 </t>
  </si>
  <si>
    <t xml:space="preserve">142005875,00 </t>
  </si>
  <si>
    <t xml:space="preserve">607942662,00 </t>
  </si>
  <si>
    <t xml:space="preserve">21754060,00 </t>
  </si>
  <si>
    <t xml:space="preserve">141833467046,00 </t>
  </si>
  <si>
    <t xml:space="preserve">185762471074,00 </t>
  </si>
  <si>
    <t xml:space="preserve">364844462672,69 </t>
  </si>
  <si>
    <t xml:space="preserve">17643853262,27 </t>
  </si>
  <si>
    <t xml:space="preserve">92738813687,42 </t>
  </si>
  <si>
    <t xml:space="preserve">439939423097,84 </t>
  </si>
  <si>
    <t xml:space="preserve">362546191774,72 </t>
  </si>
  <si>
    <t xml:space="preserve">20173560,00 </t>
  </si>
  <si>
    <t xml:space="preserve">74270848359,68 </t>
  </si>
  <si>
    <t xml:space="preserve">436796866574,40 </t>
  </si>
  <si>
    <t xml:space="preserve">2298268317,47 </t>
  </si>
  <si>
    <t xml:space="preserve">17623679033,27 </t>
  </si>
  <si>
    <t xml:space="preserve">18467964522,94 </t>
  </si>
  <si>
    <t xml:space="preserve">3142553807,14 </t>
  </si>
  <si>
    <t xml:space="preserve">2580,50 </t>
  </si>
  <si>
    <t xml:space="preserve">669,00 </t>
  </si>
  <si>
    <t xml:space="preserve">804,80 </t>
  </si>
  <si>
    <t xml:space="preserve">2716,30 </t>
  </si>
  <si>
    <t xml:space="preserve">-5167518579,28 </t>
  </si>
  <si>
    <t xml:space="preserve">1275439596594,37 </t>
  </si>
  <si>
    <t xml:space="preserve">6051197231423,90 </t>
  </si>
  <si>
    <t xml:space="preserve">1220031502662,56 </t>
  </si>
  <si>
    <t xml:space="preserve">46430238410,89 </t>
  </si>
  <si>
    <t xml:space="preserve">21659023788,78 </t>
  </si>
  <si>
    <t xml:space="preserve">2399645377,50 </t>
  </si>
  <si>
    <t xml:space="preserve">65689616822,17 </t>
  </si>
  <si>
    <t xml:space="preserve">29136665210,00 </t>
  </si>
  <si>
    <t xml:space="preserve">11512346464,00 </t>
  </si>
  <si>
    <t xml:space="preserve">238529631,00 </t>
  </si>
  <si>
    <t xml:space="preserve">40410482043,00 </t>
  </si>
  <si>
    <t xml:space="preserve">16179027405,00 </t>
  </si>
  <si>
    <t xml:space="preserve">5435295225,00 </t>
  </si>
  <si>
    <t xml:space="preserve">26134973,00 </t>
  </si>
  <si>
    <t xml:space="preserve">21588187657,00 </t>
  </si>
  <si>
    <t xml:space="preserve">67367103,00 </t>
  </si>
  <si>
    <t xml:space="preserve">20088450,00 </t>
  </si>
  <si>
    <t xml:space="preserve">87455553,00 </t>
  </si>
  <si>
    <t xml:space="preserve">3066588598,00 </t>
  </si>
  <si>
    <t xml:space="preserve">1418429761,00 </t>
  </si>
  <si>
    <t xml:space="preserve">15115013,00 </t>
  </si>
  <si>
    <t xml:space="preserve">4469903346,00 </t>
  </si>
  <si>
    <t xml:space="preserve">341972506,00 </t>
  </si>
  <si>
    <t xml:space="preserve">206425405,00 </t>
  </si>
  <si>
    <t xml:space="preserve">87393734,00 </t>
  </si>
  <si>
    <t xml:space="preserve">461004177,00 </t>
  </si>
  <si>
    <t xml:space="preserve">677693026,00 </t>
  </si>
  <si>
    <t xml:space="preserve">371350507,00 </t>
  </si>
  <si>
    <t xml:space="preserve">11557723,00 </t>
  </si>
  <si>
    <t xml:space="preserve">1037485810,00 </t>
  </si>
  <si>
    <t xml:space="preserve">1360091190,00 </t>
  </si>
  <si>
    <t xml:space="preserve">838424343,00 </t>
  </si>
  <si>
    <t xml:space="preserve">2198515533,00 </t>
  </si>
  <si>
    <t xml:space="preserve">1016459563,00 </t>
  </si>
  <si>
    <t xml:space="preserve">618081591,00 </t>
  </si>
  <si>
    <t xml:space="preserve">85355402,00 </t>
  </si>
  <si>
    <t xml:space="preserve">1549185752,00 </t>
  </si>
  <si>
    <t xml:space="preserve">89860916,00 </t>
  </si>
  <si>
    <t xml:space="preserve">40150817,00 </t>
  </si>
  <si>
    <t xml:space="preserve">9910524,00 </t>
  </si>
  <si>
    <t xml:space="preserve">120101209,00 </t>
  </si>
  <si>
    <t xml:space="preserve">44322639,00 </t>
  </si>
  <si>
    <t xml:space="preserve">33414920,00 </t>
  </si>
  <si>
    <t xml:space="preserve">77737559,00 </t>
  </si>
  <si>
    <t xml:space="preserve">1740318269,00 </t>
  </si>
  <si>
    <t xml:space="preserve">2493314301,00 </t>
  </si>
  <si>
    <t xml:space="preserve">67050329,00 </t>
  </si>
  <si>
    <t xml:space="preserve">176009685,00 </t>
  </si>
  <si>
    <t xml:space="preserve">243060014,00 </t>
  </si>
  <si>
    <t xml:space="preserve">393804973,00 </t>
  </si>
  <si>
    <t xml:space="preserve">382767426,00 </t>
  </si>
  <si>
    <t xml:space="preserve">3062262,00 </t>
  </si>
  <si>
    <t xml:space="preserve">773510137,00 </t>
  </si>
  <si>
    <t xml:space="preserve">1217296774,00 </t>
  </si>
  <si>
    <t xml:space="preserve">309603785,00 </t>
  </si>
  <si>
    <t xml:space="preserve">1526900559,00 </t>
  </si>
  <si>
    <t xml:space="preserve">1383664,00 </t>
  </si>
  <si>
    <t xml:space="preserve">515295,00 </t>
  </si>
  <si>
    <t xml:space="preserve">1898959,00 </t>
  </si>
  <si>
    <t xml:space="preserve">2873428255,00 </t>
  </si>
  <si>
    <t xml:space="preserve">908793222,00 </t>
  </si>
  <si>
    <t xml:space="preserve">3782221477,00 </t>
  </si>
  <si>
    <t xml:space="preserve">4598521081,00 </t>
  </si>
  <si>
    <t xml:space="preserve">1561234800,00 </t>
  </si>
  <si>
    <t xml:space="preserve">11165500,00 </t>
  </si>
  <si>
    <t xml:space="preserve">6148590381,00 </t>
  </si>
  <si>
    <t xml:space="preserve">776539900,00 </t>
  </si>
  <si>
    <t xml:space="preserve">251981400,00 </t>
  </si>
  <si>
    <t xml:space="preserve">1028521300,00 </t>
  </si>
  <si>
    <t xml:space="preserve">1553748825,00 </t>
  </si>
  <si>
    <t xml:space="preserve">538243300,00 </t>
  </si>
  <si>
    <t xml:space="preserve">2080826625,00 </t>
  </si>
  <si>
    <t xml:space="preserve">89522416,00 </t>
  </si>
  <si>
    <t xml:space="preserve">120375716,00 </t>
  </si>
  <si>
    <t xml:space="preserve">888150136,00 </t>
  </si>
  <si>
    <t xml:space="preserve">316554000,00 </t>
  </si>
  <si>
    <t xml:space="preserve">1204704136,00 </t>
  </si>
  <si>
    <t xml:space="preserve">1290559804,00 </t>
  </si>
  <si>
    <t xml:space="preserve">423602800,00 </t>
  </si>
  <si>
    <t xml:space="preserve">1714162604,00 </t>
  </si>
  <si>
    <t xml:space="preserve">970748610,00 </t>
  </si>
  <si>
    <t xml:space="preserve">315010900,00 </t>
  </si>
  <si>
    <t xml:space="preserve">1285759510,00 </t>
  </si>
  <si>
    <t xml:space="preserve">582432570,00 </t>
  </si>
  <si>
    <t xml:space="preserve">189000500,00 </t>
  </si>
  <si>
    <t xml:space="preserve">771433070,00 </t>
  </si>
  <si>
    <t xml:space="preserve">388316040,00 </t>
  </si>
  <si>
    <t xml:space="preserve">126010400,00 </t>
  </si>
  <si>
    <t xml:space="preserve">514326440,00 </t>
  </si>
  <si>
    <t xml:space="preserve">11572068794,71 </t>
  </si>
  <si>
    <t xml:space="preserve">4313233622,36 </t>
  </si>
  <si>
    <t xml:space="preserve">2149950246,50 </t>
  </si>
  <si>
    <t xml:space="preserve">13735352170,57 </t>
  </si>
  <si>
    <t xml:space="preserve">36107205,00 </t>
  </si>
  <si>
    <t xml:space="preserve">8023823,30 </t>
  </si>
  <si>
    <t xml:space="preserve">44131028,30 </t>
  </si>
  <si>
    <t xml:space="preserve">840702694,00 </t>
  </si>
  <si>
    <t xml:space="preserve">126786614,00 </t>
  </si>
  <si>
    <t xml:space="preserve">7956,00 </t>
  </si>
  <si>
    <t xml:space="preserve">967481352,00 </t>
  </si>
  <si>
    <t xml:space="preserve">665389105,40 </t>
  </si>
  <si>
    <t xml:space="preserve">293026671,53 </t>
  </si>
  <si>
    <t xml:space="preserve">3102537,00 </t>
  </si>
  <si>
    <t xml:space="preserve">955313239,93 </t>
  </si>
  <si>
    <t xml:space="preserve">82553256,00 </t>
  </si>
  <si>
    <t xml:space="preserve">38604637,99 </t>
  </si>
  <si>
    <t xml:space="preserve">17685,00 </t>
  </si>
  <si>
    <t xml:space="preserve">121140208,99 </t>
  </si>
  <si>
    <t xml:space="preserve">195813047,81 </t>
  </si>
  <si>
    <t xml:space="preserve">61506500,84 </t>
  </si>
  <si>
    <t xml:space="preserve">12647636,00 </t>
  </si>
  <si>
    <t xml:space="preserve">244671912,65 </t>
  </si>
  <si>
    <t xml:space="preserve">4318456016,00 </t>
  </si>
  <si>
    <t xml:space="preserve">1244336120,35 </t>
  </si>
  <si>
    <t xml:space="preserve">5562792136,35 </t>
  </si>
  <si>
    <t xml:space="preserve">25605402,00 </t>
  </si>
  <si>
    <t xml:space="preserve">22829487,00 </t>
  </si>
  <si>
    <t xml:space="preserve">6124,00 </t>
  </si>
  <si>
    <t xml:space="preserve">48428765,00 </t>
  </si>
  <si>
    <t xml:space="preserve">50903259,00 </t>
  </si>
  <si>
    <t xml:space="preserve">28025624,00 </t>
  </si>
  <si>
    <t xml:space="preserve">3300651,00 </t>
  </si>
  <si>
    <t xml:space="preserve">75628232,00 </t>
  </si>
  <si>
    <t xml:space="preserve">204242688,00 </t>
  </si>
  <si>
    <t xml:space="preserve">198782312,00 </t>
  </si>
  <si>
    <t xml:space="preserve">403025000,00 </t>
  </si>
  <si>
    <t xml:space="preserve">8863400,00 </t>
  </si>
  <si>
    <t xml:space="preserve">83337068,00 </t>
  </si>
  <si>
    <t xml:space="preserve">6,00 </t>
  </si>
  <si>
    <t xml:space="preserve">92200462,00 </t>
  </si>
  <si>
    <t xml:space="preserve">696857125,00 </t>
  </si>
  <si>
    <t xml:space="preserve">664921616,15 </t>
  </si>
  <si>
    <t xml:space="preserve">1151494745,00 </t>
  </si>
  <si>
    <t xml:space="preserve">33094198,00 </t>
  </si>
  <si>
    <t xml:space="preserve">19686601,00 </t>
  </si>
  <si>
    <t xml:space="preserve">5395,00 </t>
  </si>
  <si>
    <t xml:space="preserve">52775404,00 </t>
  </si>
  <si>
    <t xml:space="preserve">104575247,00 </t>
  </si>
  <si>
    <t xml:space="preserve">51319847,85 </t>
  </si>
  <si>
    <t xml:space="preserve">1710,00 </t>
  </si>
  <si>
    <t xml:space="preserve">155893384,85 </t>
  </si>
  <si>
    <t xml:space="preserve">2526897,00 </t>
  </si>
  <si>
    <t xml:space="preserve">1042206,00 </t>
  </si>
  <si>
    <t xml:space="preserve">4286,00 </t>
  </si>
  <si>
    <t xml:space="preserve">3564817,00 </t>
  </si>
  <si>
    <t xml:space="preserve">298227630,60 </t>
  </si>
  <si>
    <t xml:space="preserve">1335259,00 </t>
  </si>
  <si>
    <t xml:space="preserve">79,00 </t>
  </si>
  <si>
    <t xml:space="preserve">299562810,60 </t>
  </si>
  <si>
    <t xml:space="preserve">4008151623,90 </t>
  </si>
  <si>
    <t xml:space="preserve">1055493780,00 </t>
  </si>
  <si>
    <t xml:space="preserve">1506843425,00 </t>
  </si>
  <si>
    <t xml:space="preserve">3556801978,90 </t>
  </si>
  <si>
    <t xml:space="preserve">414175453,35 </t>
  </si>
  <si>
    <t xml:space="preserve">413728760,35 </t>
  </si>
  <si>
    <t xml:space="preserve">446693,00 </t>
  </si>
  <si>
    <t xml:space="preserve">152234715,18 </t>
  </si>
  <si>
    <t xml:space="preserve">3957198002,42 </t>
  </si>
  <si>
    <t xml:space="preserve">4109432717,60 </t>
  </si>
  <si>
    <t xml:space="preserve">1885000,00 </t>
  </si>
  <si>
    <t xml:space="preserve">150349715,18 </t>
  </si>
  <si>
    <t xml:space="preserve">55307654,42 </t>
  </si>
  <si>
    <t xml:space="preserve">205657369,60 </t>
  </si>
  <si>
    <t xml:space="preserve">89937005,00 </t>
  </si>
  <si>
    <t xml:space="preserve">1302030363687,64 </t>
  </si>
  <si>
    <t xml:space="preserve">2439376938307,23 </t>
  </si>
  <si>
    <t xml:space="preserve">1192415433193,65 </t>
  </si>
  <si>
    <t xml:space="preserve">2548991868801,22 </t>
  </si>
  <si>
    <t xml:space="preserve">3109525522,00 </t>
  </si>
  <si>
    <t xml:space="preserve">910719472,00 </t>
  </si>
  <si>
    <t xml:space="preserve">48061960,00 </t>
  </si>
  <si>
    <t xml:space="preserve">3972183034,00 </t>
  </si>
  <si>
    <t xml:space="preserve">3078757764,00 </t>
  </si>
  <si>
    <t xml:space="preserve">907488272,00 </t>
  </si>
  <si>
    <t xml:space="preserve">3938184076,00 </t>
  </si>
  <si>
    <t xml:space="preserve">30767758,00 </t>
  </si>
  <si>
    <t xml:space="preserve">3231200,00 </t>
  </si>
  <si>
    <t xml:space="preserve">33998958,00 </t>
  </si>
  <si>
    <t xml:space="preserve">1298920838165,64 </t>
  </si>
  <si>
    <t xml:space="preserve">2438448941941,23 </t>
  </si>
  <si>
    <t xml:space="preserve">1192350094339,65 </t>
  </si>
  <si>
    <t xml:space="preserve">2545019685767,22 </t>
  </si>
  <si>
    <t xml:space="preserve">4899990000,00 </t>
  </si>
  <si>
    <t xml:space="preserve">317428545,49 </t>
  </si>
  <si>
    <t xml:space="preserve">5217418545,49 </t>
  </si>
  <si>
    <t xml:space="preserve">17465,00 </t>
  </si>
  <si>
    <t xml:space="preserve">9103500,00 </t>
  </si>
  <si>
    <t xml:space="preserve">27516861323,17 </t>
  </si>
  <si>
    <t xml:space="preserve">149370627789,72 </t>
  </si>
  <si>
    <t xml:space="preserve">123287791051,13 </t>
  </si>
  <si>
    <t xml:space="preserve">53599698061,76 </t>
  </si>
  <si>
    <t xml:space="preserve">4970927,00 </t>
  </si>
  <si>
    <t xml:space="preserve">236164456006,36 </t>
  </si>
  <si>
    <t xml:space="preserve">114557624174,44 </t>
  </si>
  <si>
    <t xml:space="preserve">12328896880,00 </t>
  </si>
  <si>
    <t xml:space="preserve">338393183300,80 </t>
  </si>
  <si>
    <t xml:space="preserve">250526,00 </t>
  </si>
  <si>
    <t xml:space="preserve">51728133,40 </t>
  </si>
  <si>
    <t xml:space="preserve">12667367,72 </t>
  </si>
  <si>
    <t xml:space="preserve">64395501,12 </t>
  </si>
  <si>
    <t xml:space="preserve">732263674,00 </t>
  </si>
  <si>
    <t xml:space="preserve">383825120,00 </t>
  </si>
  <si>
    <t xml:space="preserve">50375836,00 </t>
  </si>
  <si>
    <t xml:space="preserve">1065712958,00 </t>
  </si>
  <si>
    <t xml:space="preserve">9590869,00 </t>
  </si>
  <si>
    <t xml:space="preserve">215088682,00 </t>
  </si>
  <si>
    <t xml:space="preserve">158570175,00 </t>
  </si>
  <si>
    <t xml:space="preserve">373658857,00 </t>
  </si>
  <si>
    <t xml:space="preserve">2107431160,71 </t>
  </si>
  <si>
    <t xml:space="preserve">82307840,46 </t>
  </si>
  <si>
    <t xml:space="preserve">22436017,52 </t>
  </si>
  <si>
    <t xml:space="preserve">2167302983,65 </t>
  </si>
  <si>
    <t xml:space="preserve">2864637,00 </t>
  </si>
  <si>
    <t xml:space="preserve">5588100,00 </t>
  </si>
  <si>
    <t xml:space="preserve">15044011,90 </t>
  </si>
  <si>
    <t xml:space="preserve">877883,00 </t>
  </si>
  <si>
    <t xml:space="preserve">19754228,90 </t>
  </si>
  <si>
    <t xml:space="preserve">1027224566449,00 </t>
  </si>
  <si>
    <t xml:space="preserve">2173526913629,50 </t>
  </si>
  <si>
    <t xml:space="preserve">1056635783385,00 </t>
  </si>
  <si>
    <t xml:space="preserve">2144115696693,50 </t>
  </si>
  <si>
    <t xml:space="preserve">17276894,00 </t>
  </si>
  <si>
    <t xml:space="preserve">129779218069,47 </t>
  </si>
  <si>
    <t xml:space="preserve">167624310670,00 </t>
  </si>
  <si>
    <t xml:space="preserve">16205325669,00 </t>
  </si>
  <si>
    <t xml:space="preserve">281198203070,47 </t>
  </si>
  <si>
    <t xml:space="preserve">30111145392,47 </t>
  </si>
  <si>
    <t xml:space="preserve">161503946937,00 </t>
  </si>
  <si>
    <t xml:space="preserve">191615092329,47 </t>
  </si>
  <si>
    <t xml:space="preserve">99668072677,00 </t>
  </si>
  <si>
    <t xml:space="preserve">89245467892,00 </t>
  </si>
  <si>
    <t xml:space="preserve">337642849,00 </t>
  </si>
  <si>
    <t xml:space="preserve">141211594,00 </t>
  </si>
  <si>
    <t xml:space="preserve">51302255,00 </t>
  </si>
  <si>
    <t xml:space="preserve">30781353,00 </t>
  </si>
  <si>
    <t xml:space="preserve">161732496,00 </t>
  </si>
  <si>
    <t xml:space="preserve">24054989973,86 </t>
  </si>
  <si>
    <t xml:space="preserve">17976421149,27 </t>
  </si>
  <si>
    <t xml:space="preserve">41993701523,73 </t>
  </si>
  <si>
    <t xml:space="preserve">11428000,00 </t>
  </si>
  <si>
    <t xml:space="preserve">24043561973,86 </t>
  </si>
  <si>
    <t xml:space="preserve">41982273523,73 </t>
  </si>
  <si>
    <t xml:space="preserve">-226996425141,49 </t>
  </si>
  <si>
    <t xml:space="preserve">129536035351,94 </t>
  </si>
  <si>
    <t xml:space="preserve">8942607470,01 </t>
  </si>
  <si>
    <t xml:space="preserve">-106402997259,56 </t>
  </si>
  <si>
    <t xml:space="preserve">1370795539,43 </t>
  </si>
  <si>
    <t xml:space="preserve">505897547,77 </t>
  </si>
  <si>
    <t xml:space="preserve">1876693087,20 </t>
  </si>
  <si>
    <t xml:space="preserve">1370697072,37 </t>
  </si>
  <si>
    <t xml:space="preserve">505874237,90 </t>
  </si>
  <si>
    <t xml:space="preserve">1876571310,27 </t>
  </si>
  <si>
    <t xml:space="preserve">98467,06 </t>
  </si>
  <si>
    <t xml:space="preserve">23309,87 </t>
  </si>
  <si>
    <t xml:space="preserve">121776,93 </t>
  </si>
  <si>
    <t xml:space="preserve">67208989,08 </t>
  </si>
  <si>
    <t xml:space="preserve">26146438495,40 </t>
  </si>
  <si>
    <t xml:space="preserve">26213647484,48 </t>
  </si>
  <si>
    <t xml:space="preserve">26146437819,58 </t>
  </si>
  <si>
    <t xml:space="preserve">675,82 </t>
  </si>
  <si>
    <t xml:space="preserve">67209664,90 </t>
  </si>
  <si>
    <t xml:space="preserve">-228434429670,00 </t>
  </si>
  <si>
    <t xml:space="preserve">102883699308,77 </t>
  </si>
  <si>
    <t xml:space="preserve">-134493337831,24 </t>
  </si>
  <si>
    <t xml:space="preserve">-1226259436,00 </t>
  </si>
  <si>
    <t xml:space="preserve">102630354902,51 </t>
  </si>
  <si>
    <t xml:space="preserve">8689263063,75 </t>
  </si>
  <si>
    <t xml:space="preserve">93941091838,76 </t>
  </si>
  <si>
    <t xml:space="preserve">-227208170234,00 </t>
  </si>
  <si>
    <t xml:space="preserve">253344406,26 </t>
  </si>
  <si>
    <t xml:space="preserve">504987873537,36 </t>
  </si>
  <si>
    <t xml:space="preserve">625627311862,58 </t>
  </si>
  <si>
    <t xml:space="preserve">326204696551,32 </t>
  </si>
  <si>
    <t xml:space="preserve">153459705846,04 </t>
  </si>
  <si>
    <t xml:space="preserve">798372302567,86 </t>
  </si>
  <si>
    <t xml:space="preserve">10000000,00 </t>
  </si>
  <si>
    <t xml:space="preserve">30536553454,00 </t>
  </si>
  <si>
    <t xml:space="preserve">595080758408,58 </t>
  </si>
  <si>
    <t xml:space="preserve">767825749113,86 </t>
  </si>
  <si>
    <t xml:space="preserve">216111048500,00 </t>
  </si>
  <si>
    <t xml:space="preserve">25323471140,00 </t>
  </si>
  <si>
    <t xml:space="preserve">111048500,00 </t>
  </si>
  <si>
    <t xml:space="preserve">216000000000,00 </t>
  </si>
  <si>
    <t xml:space="preserve">-841738360362,58 </t>
  </si>
  <si>
    <t xml:space="preserve">-1014483351067,86 </t>
  </si>
  <si>
    <t xml:space="preserve">-625627311862,58 </t>
  </si>
  <si>
    <t xml:space="preserve">-798372302567,86 </t>
  </si>
  <si>
    <t xml:space="preserve">-216111048500,00 </t>
  </si>
  <si>
    <t xml:space="preserve">-111048500,00 </t>
  </si>
  <si>
    <t xml:space="preserve">-216000000000,00 </t>
  </si>
  <si>
    <t xml:space="preserve">3365489272454,95 </t>
  </si>
  <si>
    <t xml:space="preserve">3333520193659,55 </t>
  </si>
  <si>
    <t xml:space="preserve">718865352533,00 </t>
  </si>
  <si>
    <t xml:space="preserve">620625825456,04 </t>
  </si>
  <si>
    <t xml:space="preserve">3235280666582,59 </t>
  </si>
  <si>
    <t xml:space="preserve">620506760020,04 </t>
  </si>
  <si>
    <t xml:space="preserve">3235161601146,59 </t>
  </si>
  <si>
    <t xml:space="preserve">3027077240,00 </t>
  </si>
  <si>
    <t xml:space="preserve">2966671678,00 </t>
  </si>
  <si>
    <t xml:space="preserve">5993748918,00 </t>
  </si>
  <si>
    <t xml:space="preserve">11208033120,40 </t>
  </si>
  <si>
    <t xml:space="preserve">68000000,00 </t>
  </si>
  <si>
    <t xml:space="preserve">6000000,00 </t>
  </si>
  <si>
    <t xml:space="preserve">11146033120,40 </t>
  </si>
  <si>
    <t xml:space="preserve">1317836848113,15 </t>
  </si>
  <si>
    <t xml:space="preserve">29642146544,00 </t>
  </si>
  <si>
    <t xml:space="preserve">42505431814,04 </t>
  </si>
  <si>
    <t xml:space="preserve">1330700133383,19 </t>
  </si>
  <si>
    <t xml:space="preserve">2001448235186,00 </t>
  </si>
  <si>
    <t xml:space="preserve">689155205989,00 </t>
  </si>
  <si>
    <t xml:space="preserve">575028656528,00 </t>
  </si>
  <si>
    <t xml:space="preserve">1887321685725,00 </t>
  </si>
  <si>
    <t xml:space="preserve">119065436,00 </t>
  </si>
  <si>
    <t xml:space="preserve">7549638033045,04 </t>
  </si>
  <si>
    <t xml:space="preserve">972148500202,11 </t>
  </si>
  <si>
    <t xml:space="preserve">1060670489261,80 </t>
  </si>
  <si>
    <t xml:space="preserve">7638160022104,73 </t>
  </si>
  <si>
    <t xml:space="preserve">7363700892343,04 </t>
  </si>
  <si>
    <t xml:space="preserve">972079801584,11 </t>
  </si>
  <si>
    <t xml:space="preserve">1059285437825,80 </t>
  </si>
  <si>
    <t xml:space="preserve">7450906528584,73 </t>
  </si>
  <si>
    <t xml:space="preserve">185937140702,00 </t>
  </si>
  <si>
    <t xml:space="preserve">68698618,00 </t>
  </si>
  <si>
    <t xml:space="preserve">1385051436,00 </t>
  </si>
  <si>
    <t xml:space="preserve">187253493520,00 </t>
  </si>
  <si>
    <t xml:space="preserve">-10883158226704,59 </t>
  </si>
  <si>
    <t xml:space="preserve">1674475419719,84 </t>
  </si>
  <si>
    <t xml:space="preserve">1684192957737,11 </t>
  </si>
  <si>
    <t xml:space="preserve">-10873440688687,32 </t>
  </si>
  <si>
    <t xml:space="preserve">-3333520193659,55 </t>
  </si>
  <si>
    <t xml:space="preserve">613804930458,04 </t>
  </si>
  <si>
    <t xml:space="preserve">712044457535,00 </t>
  </si>
  <si>
    <t xml:space="preserve">-3235280666582,59 </t>
  </si>
  <si>
    <t xml:space="preserve">613685865022,04 </t>
  </si>
  <si>
    <t xml:space="preserve">-3235161601146,59 </t>
  </si>
  <si>
    <t xml:space="preserve">-119065436,00 </t>
  </si>
  <si>
    <t xml:space="preserve">-7549638033045,04 </t>
  </si>
  <si>
    <t xml:space="preserve">-7638160022104,73 </t>
  </si>
  <si>
    <t xml:space="preserve">    Diciembre 31 de 2017</t>
  </si>
  <si>
    <t xml:space="preserve">822000000 - UNIVERSIDAD NACIONAL ABIERTA Y A DISTANCIA -UNAD- </t>
  </si>
  <si>
    <t xml:space="preserve">010200000 - CONTRALORIA GENERAL DE LA REPUBLICA </t>
  </si>
  <si>
    <t xml:space="preserve">829300000 - FONDO NACIONAL AMBIENTAL </t>
  </si>
  <si>
    <t xml:space="preserve">163254000 - TELEVISION REGIONAL DE ORIENTE LTDA </t>
  </si>
  <si>
    <t xml:space="preserve">267411001 - CANAL CAPITAL </t>
  </si>
  <si>
    <t xml:space="preserve">                         DIMITRI ZANINOVICH                                                                                           MIREYI VARGAS OLIVEROS</t>
  </si>
  <si>
    <t xml:space="preserve">                        Representante Legal                                                                                                   EXPERTO G3 GRADO 06</t>
  </si>
  <si>
    <t xml:space="preserve">                         (Adjunto certificación)                                                                                                     T.P. No. 73619-T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</si>
</sst>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* #,##0.0_);_(* \(#,##0.0\);_(* &quot;-&quot;??_);_(@_)"/>
    <numFmt numFmtId="179" formatCode="_(* #,##0_);_(* \(#,##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&quot;$&quot;\ * #,##0_);_(&quot;$&quot;\ * \(#,##0\);_(&quot;$&quot;\ * &quot;-&quot;??_);_(@_)"/>
    <numFmt numFmtId="185" formatCode="0.0%"/>
    <numFmt numFmtId="186" formatCode="[$-240A]dddd\,\ d\ &quot;de&quot;\ mmmm\ &quot;de&quot;\ yyyy"/>
    <numFmt numFmtId="187" formatCode="[$-240A]h:mm:ss\ AM/PM"/>
    <numFmt numFmtId="188" formatCode="_(* #,##0.0_);_(* \(#,##0.0\);_(* &quot;-&quot;_);_(@_)"/>
    <numFmt numFmtId="189" formatCode="_(* #,##0.00_);_(* \(#,##0.00\);_(* &quot;-&quot;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2" fillId="0" borderId="10" xfId="56" applyFont="1" applyBorder="1">
      <alignment/>
      <protection/>
    </xf>
    <xf numFmtId="0" fontId="2" fillId="0" borderId="0" xfId="56" applyFont="1" applyBorder="1">
      <alignment/>
      <protection/>
    </xf>
    <xf numFmtId="49" fontId="2" fillId="0" borderId="0" xfId="56" applyNumberFormat="1" applyFont="1" applyBorder="1">
      <alignment/>
      <protection/>
    </xf>
    <xf numFmtId="0" fontId="2" fillId="0" borderId="10" xfId="56" applyFont="1" applyBorder="1" applyAlignment="1">
      <alignment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9" fontId="0" fillId="0" borderId="12" xfId="49" applyNumberFormat="1" applyFont="1" applyBorder="1" applyAlignment="1">
      <alignment/>
    </xf>
    <xf numFmtId="179" fontId="0" fillId="0" borderId="16" xfId="49" applyNumberFormat="1" applyFont="1" applyBorder="1" applyAlignment="1">
      <alignment/>
    </xf>
    <xf numFmtId="179" fontId="2" fillId="0" borderId="0" xfId="49" applyNumberFormat="1" applyFont="1" applyBorder="1" applyAlignment="1">
      <alignment/>
    </xf>
    <xf numFmtId="179" fontId="0" fillId="0" borderId="0" xfId="49" applyNumberFormat="1" applyFont="1" applyBorder="1" applyAlignment="1">
      <alignment/>
    </xf>
    <xf numFmtId="179" fontId="0" fillId="0" borderId="17" xfId="49" applyNumberFormat="1" applyFont="1" applyBorder="1" applyAlignment="1">
      <alignment/>
    </xf>
    <xf numFmtId="179" fontId="2" fillId="0" borderId="0" xfId="49" applyNumberFormat="1" applyFont="1" applyFill="1" applyBorder="1" applyAlignment="1" applyProtection="1">
      <alignment/>
      <protection/>
    </xf>
    <xf numFmtId="179" fontId="0" fillId="0" borderId="14" xfId="49" applyNumberFormat="1" applyFont="1" applyBorder="1" applyAlignment="1">
      <alignment/>
    </xf>
    <xf numFmtId="179" fontId="0" fillId="0" borderId="18" xfId="49" applyNumberFormat="1" applyFont="1" applyBorder="1" applyAlignment="1">
      <alignment/>
    </xf>
    <xf numFmtId="179" fontId="3" fillId="0" borderId="15" xfId="49" applyNumberFormat="1" applyFont="1" applyBorder="1" applyAlignment="1">
      <alignment horizontal="centerContinuous"/>
    </xf>
    <xf numFmtId="179" fontId="3" fillId="0" borderId="15" xfId="49" applyNumberFormat="1" applyFont="1" applyBorder="1" applyAlignment="1">
      <alignment horizontal="center"/>
    </xf>
    <xf numFmtId="179" fontId="0" fillId="0" borderId="15" xfId="49" applyNumberFormat="1" applyFont="1" applyBorder="1" applyAlignment="1">
      <alignment/>
    </xf>
    <xf numFmtId="179" fontId="0" fillId="0" borderId="0" xfId="49" applyNumberFormat="1" applyFont="1" applyAlignment="1">
      <alignment/>
    </xf>
    <xf numFmtId="0" fontId="0" fillId="0" borderId="0" xfId="0" applyFont="1" applyAlignment="1">
      <alignment/>
    </xf>
    <xf numFmtId="0" fontId="5" fillId="0" borderId="19" xfId="59" applyFont="1" applyFill="1" applyBorder="1" applyAlignment="1">
      <alignment horizontal="left" vertical="center" wrapText="1"/>
      <protection/>
    </xf>
    <xf numFmtId="0" fontId="5" fillId="0" borderId="19" xfId="59" applyFont="1" applyFill="1" applyBorder="1" applyAlignment="1">
      <alignment horizontal="left" vertical="center"/>
      <protection/>
    </xf>
    <xf numFmtId="3" fontId="5" fillId="0" borderId="19" xfId="49" applyNumberFormat="1" applyFont="1" applyFill="1" applyBorder="1" applyAlignment="1">
      <alignment horizontal="right" vertical="center" wrapText="1"/>
    </xf>
    <xf numFmtId="0" fontId="4" fillId="0" borderId="19" xfId="59" applyFont="1" applyFill="1" applyBorder="1" applyAlignment="1">
      <alignment horizontal="left" vertical="center"/>
      <protection/>
    </xf>
    <xf numFmtId="179" fontId="7" fillId="0" borderId="0" xfId="51" applyNumberFormat="1" applyFont="1" applyFill="1" applyAlignment="1">
      <alignment/>
    </xf>
    <xf numFmtId="179" fontId="49" fillId="0" borderId="0" xfId="51" applyNumberFormat="1" applyFont="1" applyFill="1" applyAlignment="1">
      <alignment/>
    </xf>
    <xf numFmtId="179" fontId="7" fillId="0" borderId="0" xfId="51" applyNumberFormat="1" applyFont="1" applyFill="1" applyBorder="1" applyAlignment="1">
      <alignment/>
    </xf>
    <xf numFmtId="179" fontId="49" fillId="0" borderId="20" xfId="51" applyNumberFormat="1" applyFont="1" applyFill="1" applyBorder="1" applyAlignment="1">
      <alignment/>
    </xf>
    <xf numFmtId="179" fontId="7" fillId="0" borderId="21" xfId="51" applyNumberFormat="1" applyFont="1" applyFill="1" applyBorder="1" applyAlignment="1">
      <alignment/>
    </xf>
    <xf numFmtId="179" fontId="49" fillId="0" borderId="22" xfId="51" applyNumberFormat="1" applyFont="1" applyFill="1" applyBorder="1" applyAlignment="1">
      <alignment horizontal="right" vertical="center" wrapText="1"/>
    </xf>
    <xf numFmtId="179" fontId="50" fillId="0" borderId="0" xfId="51" applyNumberFormat="1" applyFont="1" applyBorder="1" applyAlignment="1">
      <alignment/>
    </xf>
    <xf numFmtId="179" fontId="50" fillId="0" borderId="20" xfId="51" applyNumberFormat="1" applyFont="1" applyBorder="1" applyAlignment="1">
      <alignment/>
    </xf>
    <xf numFmtId="179" fontId="7" fillId="0" borderId="23" xfId="51" applyNumberFormat="1" applyFont="1" applyFill="1" applyBorder="1" applyAlignment="1">
      <alignment horizontal="center"/>
    </xf>
    <xf numFmtId="179" fontId="49" fillId="0" borderId="24" xfId="51" applyNumberFormat="1" applyFont="1" applyFill="1" applyBorder="1" applyAlignment="1">
      <alignment/>
    </xf>
    <xf numFmtId="179" fontId="50" fillId="0" borderId="0" xfId="51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7" fillId="0" borderId="25" xfId="0" applyFont="1" applyFill="1" applyBorder="1" applyAlignment="1">
      <alignment/>
    </xf>
    <xf numFmtId="0" fontId="9" fillId="0" borderId="0" xfId="57" applyFont="1" applyFill="1" applyBorder="1">
      <alignment/>
      <protection/>
    </xf>
    <xf numFmtId="49" fontId="7" fillId="0" borderId="0" xfId="0" applyNumberFormat="1" applyFont="1" applyFill="1" applyBorder="1" applyAlignment="1">
      <alignment/>
    </xf>
    <xf numFmtId="0" fontId="7" fillId="0" borderId="25" xfId="0" applyFont="1" applyFill="1" applyBorder="1" applyAlignment="1">
      <alignment wrapText="1"/>
    </xf>
    <xf numFmtId="3" fontId="8" fillId="0" borderId="26" xfId="0" applyNumberFormat="1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center" vertical="center" wrapText="1"/>
    </xf>
    <xf numFmtId="0" fontId="7" fillId="33" borderId="28" xfId="60" applyFont="1" applyFill="1" applyBorder="1" applyAlignment="1">
      <alignment horizontal="left" vertical="center" wrapText="1"/>
      <protection/>
    </xf>
    <xf numFmtId="0" fontId="49" fillId="33" borderId="21" xfId="60" applyFont="1" applyFill="1" applyBorder="1" applyAlignment="1">
      <alignment horizontal="left" vertical="center" wrapText="1"/>
      <protection/>
    </xf>
    <xf numFmtId="0" fontId="49" fillId="0" borderId="21" xfId="60" applyFont="1" applyFill="1" applyBorder="1" applyAlignment="1">
      <alignment horizontal="left" vertical="center" wrapText="1"/>
      <protection/>
    </xf>
    <xf numFmtId="1" fontId="7" fillId="0" borderId="0" xfId="51" applyNumberFormat="1" applyFont="1" applyFill="1" applyBorder="1" applyAlignment="1">
      <alignment/>
    </xf>
    <xf numFmtId="0" fontId="50" fillId="0" borderId="25" xfId="0" applyFont="1" applyBorder="1" applyAlignment="1">
      <alignment/>
    </xf>
    <xf numFmtId="0" fontId="50" fillId="0" borderId="0" xfId="0" applyFont="1" applyBorder="1" applyAlignment="1">
      <alignment/>
    </xf>
    <xf numFmtId="0" fontId="7" fillId="0" borderId="29" xfId="0" applyFont="1" applyFill="1" applyBorder="1" applyAlignment="1">
      <alignment/>
    </xf>
    <xf numFmtId="177" fontId="7" fillId="0" borderId="23" xfId="51" applyFont="1" applyFill="1" applyBorder="1" applyAlignment="1">
      <alignment horizontal="center"/>
    </xf>
    <xf numFmtId="177" fontId="0" fillId="0" borderId="0" xfId="49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177" fontId="0" fillId="0" borderId="0" xfId="49" applyFont="1" applyAlignment="1">
      <alignment/>
    </xf>
    <xf numFmtId="3" fontId="48" fillId="0" borderId="0" xfId="0" applyNumberFormat="1" applyFont="1" applyAlignment="1">
      <alignment/>
    </xf>
    <xf numFmtId="3" fontId="8" fillId="0" borderId="30" xfId="0" applyNumberFormat="1" applyFont="1" applyFill="1" applyBorder="1" applyAlignment="1">
      <alignment horizontal="center" vertical="center" wrapText="1"/>
    </xf>
    <xf numFmtId="0" fontId="4" fillId="0" borderId="19" xfId="59" applyNumberFormat="1" applyFont="1" applyFill="1" applyBorder="1" applyAlignment="1">
      <alignment horizontal="left" vertical="center"/>
      <protection/>
    </xf>
    <xf numFmtId="4" fontId="0" fillId="0" borderId="0" xfId="0" applyNumberFormat="1" applyAlignment="1">
      <alignment/>
    </xf>
    <xf numFmtId="4" fontId="0" fillId="0" borderId="0" xfId="64" applyNumberFormat="1" applyFont="1" applyAlignment="1">
      <alignment/>
    </xf>
    <xf numFmtId="4" fontId="4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7" fontId="48" fillId="0" borderId="0" xfId="49" applyFont="1" applyAlignment="1">
      <alignment/>
    </xf>
    <xf numFmtId="0" fontId="48" fillId="0" borderId="31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77" fontId="4" fillId="0" borderId="19" xfId="49" applyFont="1" applyFill="1" applyBorder="1" applyAlignment="1">
      <alignment horizontal="right" vertical="center"/>
    </xf>
    <xf numFmtId="177" fontId="5" fillId="0" borderId="19" xfId="49" applyFont="1" applyFill="1" applyBorder="1" applyAlignment="1">
      <alignment horizontal="right" vertical="center"/>
    </xf>
    <xf numFmtId="0" fontId="5" fillId="0" borderId="19" xfId="59" applyNumberFormat="1" applyFont="1" applyFill="1" applyBorder="1" applyAlignment="1">
      <alignment horizontal="left" vertical="center"/>
      <protection/>
    </xf>
    <xf numFmtId="0" fontId="0" fillId="0" borderId="3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2" fillId="0" borderId="0" xfId="56" applyFont="1" applyBorder="1" applyAlignment="1">
      <alignment vertical="center"/>
      <protection/>
    </xf>
    <xf numFmtId="189" fontId="0" fillId="0" borderId="19" xfId="50" applyNumberFormat="1" applyFont="1" applyBorder="1" applyAlignment="1">
      <alignment horizontal="right" vertical="center" wrapText="1"/>
    </xf>
    <xf numFmtId="189" fontId="0" fillId="0" borderId="32" xfId="50" applyNumberFormat="1" applyFont="1" applyBorder="1" applyAlignment="1">
      <alignment horizontal="right" vertical="center" wrapText="1"/>
    </xf>
    <xf numFmtId="189" fontId="48" fillId="0" borderId="19" xfId="50" applyNumberFormat="1" applyFont="1" applyBorder="1" applyAlignment="1">
      <alignment horizontal="right" vertical="center" wrapText="1"/>
    </xf>
    <xf numFmtId="189" fontId="48" fillId="0" borderId="32" xfId="50" applyNumberFormat="1" applyFont="1" applyBorder="1" applyAlignment="1">
      <alignment horizontal="right" vertical="center" wrapText="1"/>
    </xf>
    <xf numFmtId="0" fontId="3" fillId="0" borderId="10" xfId="56" applyFont="1" applyBorder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3" fillId="0" borderId="17" xfId="56" applyFont="1" applyBorder="1" applyAlignment="1">
      <alignment horizontal="center"/>
      <protection/>
    </xf>
    <xf numFmtId="179" fontId="48" fillId="0" borderId="0" xfId="49" applyNumberFormat="1" applyFont="1" applyBorder="1" applyAlignment="1">
      <alignment horizontal="center"/>
    </xf>
    <xf numFmtId="179" fontId="0" fillId="0" borderId="0" xfId="49" applyNumberFormat="1" applyFont="1" applyBorder="1" applyAlignment="1">
      <alignment horizontal="center"/>
    </xf>
    <xf numFmtId="0" fontId="3" fillId="0" borderId="33" xfId="56" applyFont="1" applyBorder="1" applyAlignment="1">
      <alignment horizontal="center" vertical="center" wrapText="1"/>
      <protection/>
    </xf>
    <xf numFmtId="0" fontId="3" fillId="0" borderId="34" xfId="56" applyFont="1" applyBorder="1" applyAlignment="1">
      <alignment horizontal="center" vertical="center" wrapText="1"/>
      <protection/>
    </xf>
    <xf numFmtId="179" fontId="3" fillId="0" borderId="33" xfId="49" applyNumberFormat="1" applyFont="1" applyBorder="1" applyAlignment="1">
      <alignment horizontal="center" vertical="center" wrapText="1"/>
    </xf>
    <xf numFmtId="179" fontId="3" fillId="0" borderId="34" xfId="49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20" xfId="0" applyFont="1" applyBorder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rmal 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8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4.421875" style="0" customWidth="1"/>
    <col min="2" max="2" width="44.421875" style="0" customWidth="1"/>
    <col min="3" max="3" width="21.8515625" style="26" bestFit="1" customWidth="1"/>
    <col min="4" max="5" width="20.140625" style="26" bestFit="1" customWidth="1"/>
    <col min="6" max="6" width="21.8515625" style="26" bestFit="1" customWidth="1"/>
    <col min="7" max="7" width="21.28125" style="26" bestFit="1" customWidth="1"/>
    <col min="8" max="8" width="21.8515625" style="26" bestFit="1" customWidth="1"/>
    <col min="11" max="11" width="14.8515625" style="60" customWidth="1"/>
    <col min="12" max="12" width="20.7109375" style="67" bestFit="1" customWidth="1"/>
    <col min="13" max="14" width="19.00390625" style="67" bestFit="1" customWidth="1"/>
    <col min="15" max="15" width="20.7109375" style="67" bestFit="1" customWidth="1"/>
    <col min="16" max="16" width="20.00390625" style="67" bestFit="1" customWidth="1"/>
    <col min="17" max="17" width="20.7109375" style="67" bestFit="1" customWidth="1"/>
  </cols>
  <sheetData>
    <row r="2" spans="1:8" ht="3.75" customHeight="1">
      <c r="A2" s="5"/>
      <c r="B2" s="6"/>
      <c r="C2" s="15"/>
      <c r="D2" s="15"/>
      <c r="E2" s="15"/>
      <c r="F2" s="15"/>
      <c r="G2" s="15"/>
      <c r="H2" s="16"/>
    </row>
    <row r="3" spans="1:8" ht="15">
      <c r="A3" s="10"/>
      <c r="B3" s="7"/>
      <c r="C3" s="18"/>
      <c r="D3" s="18"/>
      <c r="E3" s="18"/>
      <c r="F3" s="18"/>
      <c r="G3" s="18"/>
      <c r="H3" s="19"/>
    </row>
    <row r="4" spans="1:8" ht="15">
      <c r="A4" s="86" t="s">
        <v>60</v>
      </c>
      <c r="B4" s="87"/>
      <c r="C4" s="87"/>
      <c r="D4" s="87"/>
      <c r="E4" s="87"/>
      <c r="F4" s="87"/>
      <c r="G4" s="87"/>
      <c r="H4" s="88"/>
    </row>
    <row r="5" spans="1:12" ht="15">
      <c r="A5" s="1"/>
      <c r="B5" s="2"/>
      <c r="C5" s="17"/>
      <c r="D5" s="17"/>
      <c r="E5" s="17"/>
      <c r="F5" s="17"/>
      <c r="G5" s="18"/>
      <c r="H5" s="19"/>
      <c r="K5" s="60" t="s">
        <v>56</v>
      </c>
      <c r="L5" s="68" t="e">
        <f>+#REF!/#REF!</f>
        <v>#REF!</v>
      </c>
    </row>
    <row r="6" spans="1:11" ht="15">
      <c r="A6" s="1" t="s">
        <v>9</v>
      </c>
      <c r="B6" s="2" t="s">
        <v>1573</v>
      </c>
      <c r="C6" s="17"/>
      <c r="D6" s="20"/>
      <c r="E6" s="17"/>
      <c r="F6" s="17"/>
      <c r="G6" s="18"/>
      <c r="H6" s="19"/>
      <c r="K6" s="60" t="s">
        <v>57</v>
      </c>
    </row>
    <row r="7" spans="1:8" ht="15">
      <c r="A7" s="1" t="s">
        <v>10</v>
      </c>
      <c r="B7" s="2" t="s">
        <v>18</v>
      </c>
      <c r="C7" s="17"/>
      <c r="D7" s="20"/>
      <c r="E7" s="17"/>
      <c r="F7" s="17"/>
      <c r="G7" s="18"/>
      <c r="H7" s="19"/>
    </row>
    <row r="8" spans="1:12" ht="15">
      <c r="A8" s="1" t="s">
        <v>11</v>
      </c>
      <c r="B8" s="2" t="s">
        <v>19</v>
      </c>
      <c r="C8" s="17"/>
      <c r="D8" s="20"/>
      <c r="E8" s="17"/>
      <c r="F8" s="17"/>
      <c r="G8" s="18"/>
      <c r="H8" s="19"/>
      <c r="K8" s="60" t="s">
        <v>58</v>
      </c>
      <c r="L8" s="68" t="e">
        <f>+#REF!/#REF!</f>
        <v>#REF!</v>
      </c>
    </row>
    <row r="9" spans="1:11" ht="15">
      <c r="A9" s="1" t="s">
        <v>12</v>
      </c>
      <c r="B9" s="2" t="s">
        <v>20</v>
      </c>
      <c r="C9" s="17"/>
      <c r="D9" s="20"/>
      <c r="E9" s="17"/>
      <c r="F9" s="17"/>
      <c r="G9" s="18"/>
      <c r="H9" s="19"/>
      <c r="K9" s="60" t="s">
        <v>59</v>
      </c>
    </row>
    <row r="10" spans="1:8" ht="15">
      <c r="A10" s="1" t="s">
        <v>13</v>
      </c>
      <c r="B10" s="3" t="s">
        <v>21</v>
      </c>
      <c r="C10" s="17"/>
      <c r="D10" s="20"/>
      <c r="E10" s="17"/>
      <c r="F10" s="17"/>
      <c r="G10" s="18"/>
      <c r="H10" s="19"/>
    </row>
    <row r="11" spans="1:8" ht="26.25">
      <c r="A11" s="4" t="s">
        <v>54</v>
      </c>
      <c r="B11" s="81" t="s">
        <v>617</v>
      </c>
      <c r="C11" s="17"/>
      <c r="D11" s="20"/>
      <c r="E11" s="17"/>
      <c r="F11" s="17"/>
      <c r="G11" s="18"/>
      <c r="H11" s="19"/>
    </row>
    <row r="12" spans="1:8" ht="15">
      <c r="A12" s="4"/>
      <c r="B12" s="2"/>
      <c r="C12" s="17"/>
      <c r="D12" s="20"/>
      <c r="E12" s="17"/>
      <c r="F12" s="17"/>
      <c r="G12" s="18"/>
      <c r="H12" s="19"/>
    </row>
    <row r="13" spans="1:8" ht="15">
      <c r="A13" s="8"/>
      <c r="B13" s="9"/>
      <c r="C13" s="21"/>
      <c r="D13" s="21"/>
      <c r="E13" s="21"/>
      <c r="F13" s="21"/>
      <c r="G13" s="21"/>
      <c r="H13" s="22"/>
    </row>
    <row r="14" spans="1:8" ht="25.5" customHeight="1">
      <c r="A14" s="91" t="s">
        <v>0</v>
      </c>
      <c r="B14" s="95" t="s">
        <v>8</v>
      </c>
      <c r="C14" s="93" t="s">
        <v>1</v>
      </c>
      <c r="D14" s="23" t="s">
        <v>2</v>
      </c>
      <c r="E14" s="23"/>
      <c r="F14" s="93" t="s">
        <v>3</v>
      </c>
      <c r="G14" s="93" t="s">
        <v>4</v>
      </c>
      <c r="H14" s="93" t="s">
        <v>5</v>
      </c>
    </row>
    <row r="15" spans="1:11" ht="15">
      <c r="A15" s="92"/>
      <c r="B15" s="95"/>
      <c r="C15" s="94"/>
      <c r="D15" s="24" t="s">
        <v>6</v>
      </c>
      <c r="E15" s="24" t="s">
        <v>7</v>
      </c>
      <c r="F15" s="94"/>
      <c r="G15" s="94"/>
      <c r="H15" s="94"/>
      <c r="K15"/>
    </row>
    <row r="16" spans="1:24" s="62" customFormat="1" ht="15">
      <c r="A16" s="66" t="s">
        <v>61</v>
      </c>
      <c r="B16" s="31" t="s">
        <v>62</v>
      </c>
      <c r="C16" s="75">
        <v>50542726855486.1</v>
      </c>
      <c r="D16" s="75">
        <v>7934079799491.19</v>
      </c>
      <c r="E16" s="75">
        <v>9861669208004.04</v>
      </c>
      <c r="F16" s="75">
        <v>48615137446973.2</v>
      </c>
      <c r="G16" s="75">
        <v>5325906457504.72</v>
      </c>
      <c r="H16" s="75">
        <v>43289230989468.5</v>
      </c>
      <c r="I16" s="61">
        <f>LEN(A16)</f>
        <v>2</v>
      </c>
      <c r="K16" s="62" t="s">
        <v>61</v>
      </c>
      <c r="L16" s="69" t="s">
        <v>662</v>
      </c>
      <c r="M16" s="69" t="s">
        <v>663</v>
      </c>
      <c r="N16" s="69" t="s">
        <v>664</v>
      </c>
      <c r="O16" s="69" t="s">
        <v>665</v>
      </c>
      <c r="P16" s="69" t="s">
        <v>666</v>
      </c>
      <c r="Q16" s="69" t="s">
        <v>667</v>
      </c>
      <c r="S16" s="72">
        <f aca="true" t="shared" si="0" ref="S16:X16">+C16-L16</f>
        <v>0</v>
      </c>
      <c r="T16" s="72">
        <f t="shared" si="0"/>
        <v>0</v>
      </c>
      <c r="U16" s="72">
        <f t="shared" si="0"/>
        <v>0</v>
      </c>
      <c r="V16" s="72">
        <f t="shared" si="0"/>
        <v>0</v>
      </c>
      <c r="W16" s="72">
        <f t="shared" si="0"/>
        <v>0</v>
      </c>
      <c r="X16" s="72">
        <f t="shared" si="0"/>
        <v>0</v>
      </c>
    </row>
    <row r="17" spans="1:24" s="62" customFormat="1" ht="15">
      <c r="A17" s="31" t="s">
        <v>343</v>
      </c>
      <c r="B17" s="31" t="s">
        <v>63</v>
      </c>
      <c r="C17" s="75">
        <v>1176538522.67</v>
      </c>
      <c r="D17" s="75">
        <v>61943193401.23</v>
      </c>
      <c r="E17" s="75">
        <v>61469072860.96</v>
      </c>
      <c r="F17" s="75">
        <v>1650659062.94</v>
      </c>
      <c r="G17" s="75">
        <v>1650659062.94</v>
      </c>
      <c r="H17" s="75">
        <v>0</v>
      </c>
      <c r="I17" s="61">
        <f aca="true" t="shared" si="1" ref="I17:I80">LEN(A17)</f>
        <v>4</v>
      </c>
      <c r="K17" s="62" t="s">
        <v>343</v>
      </c>
      <c r="L17" s="69" t="s">
        <v>668</v>
      </c>
      <c r="M17" s="69" t="s">
        <v>669</v>
      </c>
      <c r="N17" s="69" t="s">
        <v>670</v>
      </c>
      <c r="O17" s="69" t="s">
        <v>671</v>
      </c>
      <c r="P17" s="69" t="s">
        <v>671</v>
      </c>
      <c r="Q17" s="69" t="s">
        <v>672</v>
      </c>
      <c r="S17" s="72">
        <f aca="true" t="shared" si="2" ref="S17:S80">+C17-L17</f>
        <v>0</v>
      </c>
      <c r="T17" s="72">
        <f aca="true" t="shared" si="3" ref="T17:T80">+D17-M17</f>
        <v>0</v>
      </c>
      <c r="U17" s="72">
        <f aca="true" t="shared" si="4" ref="U17:U80">+E17-N17</f>
        <v>0</v>
      </c>
      <c r="V17" s="72">
        <f aca="true" t="shared" si="5" ref="V17:V80">+F17-O17</f>
        <v>0</v>
      </c>
      <c r="W17" s="72">
        <f aca="true" t="shared" si="6" ref="W17:W80">+G17-P17</f>
        <v>0</v>
      </c>
      <c r="X17" s="72">
        <f aca="true" t="shared" si="7" ref="X17:X80">+H17-Q17</f>
        <v>0</v>
      </c>
    </row>
    <row r="18" spans="1:24" s="62" customFormat="1" ht="15">
      <c r="A18" s="31" t="s">
        <v>344</v>
      </c>
      <c r="B18" s="31" t="s">
        <v>64</v>
      </c>
      <c r="C18" s="75">
        <v>11000000</v>
      </c>
      <c r="D18" s="75">
        <v>3000000</v>
      </c>
      <c r="E18" s="75">
        <v>14000000</v>
      </c>
      <c r="F18" s="75">
        <v>0</v>
      </c>
      <c r="G18" s="75">
        <v>0</v>
      </c>
      <c r="H18" s="75">
        <v>0</v>
      </c>
      <c r="I18" s="61">
        <f t="shared" si="1"/>
        <v>7</v>
      </c>
      <c r="K18" s="62" t="s">
        <v>344</v>
      </c>
      <c r="L18" s="69" t="s">
        <v>673</v>
      </c>
      <c r="M18" s="69" t="s">
        <v>674</v>
      </c>
      <c r="N18" s="69" t="s">
        <v>675</v>
      </c>
      <c r="O18" s="69" t="s">
        <v>672</v>
      </c>
      <c r="P18" s="69" t="s">
        <v>672</v>
      </c>
      <c r="Q18" s="69" t="s">
        <v>672</v>
      </c>
      <c r="S18" s="72">
        <f t="shared" si="2"/>
        <v>0</v>
      </c>
      <c r="T18" s="72">
        <f t="shared" si="3"/>
        <v>0</v>
      </c>
      <c r="U18" s="72">
        <f t="shared" si="4"/>
        <v>0</v>
      </c>
      <c r="V18" s="72">
        <f t="shared" si="5"/>
        <v>0</v>
      </c>
      <c r="W18" s="72">
        <f t="shared" si="6"/>
        <v>0</v>
      </c>
      <c r="X18" s="72">
        <f t="shared" si="7"/>
        <v>0</v>
      </c>
    </row>
    <row r="19" spans="1:24" s="61" customFormat="1" ht="15">
      <c r="A19" s="29" t="s">
        <v>345</v>
      </c>
      <c r="B19" s="29" t="s">
        <v>65</v>
      </c>
      <c r="C19" s="76">
        <v>11000000</v>
      </c>
      <c r="D19" s="76">
        <v>3000000</v>
      </c>
      <c r="E19" s="76">
        <v>14000000</v>
      </c>
      <c r="F19" s="76">
        <v>0</v>
      </c>
      <c r="G19" s="76">
        <v>0</v>
      </c>
      <c r="H19" s="76">
        <v>0</v>
      </c>
      <c r="I19" s="61">
        <f t="shared" si="1"/>
        <v>10</v>
      </c>
      <c r="K19" s="63" t="s">
        <v>345</v>
      </c>
      <c r="L19" s="70" t="s">
        <v>673</v>
      </c>
      <c r="M19" s="70" t="s">
        <v>674</v>
      </c>
      <c r="N19" s="70" t="s">
        <v>675</v>
      </c>
      <c r="O19" s="70" t="s">
        <v>672</v>
      </c>
      <c r="P19" s="70" t="s">
        <v>672</v>
      </c>
      <c r="Q19" s="70" t="s">
        <v>672</v>
      </c>
      <c r="S19" s="72">
        <f t="shared" si="2"/>
        <v>0</v>
      </c>
      <c r="T19" s="72">
        <f t="shared" si="3"/>
        <v>0</v>
      </c>
      <c r="U19" s="72">
        <f t="shared" si="4"/>
        <v>0</v>
      </c>
      <c r="V19" s="72">
        <f t="shared" si="5"/>
        <v>0</v>
      </c>
      <c r="W19" s="72">
        <f t="shared" si="6"/>
        <v>0</v>
      </c>
      <c r="X19" s="72">
        <f t="shared" si="7"/>
        <v>0</v>
      </c>
    </row>
    <row r="20" spans="1:24" s="62" customFormat="1" ht="15">
      <c r="A20" s="31" t="s">
        <v>346</v>
      </c>
      <c r="B20" s="31" t="s">
        <v>66</v>
      </c>
      <c r="C20" s="75">
        <v>1165538522.67</v>
      </c>
      <c r="D20" s="75">
        <v>61940193401.23</v>
      </c>
      <c r="E20" s="75">
        <v>61455072860.96</v>
      </c>
      <c r="F20" s="75">
        <v>1650659062.94</v>
      </c>
      <c r="G20" s="75">
        <v>1650659062.94</v>
      </c>
      <c r="H20" s="75">
        <v>0</v>
      </c>
      <c r="I20" s="61">
        <f t="shared" si="1"/>
        <v>7</v>
      </c>
      <c r="K20" s="62" t="s">
        <v>346</v>
      </c>
      <c r="L20" s="69" t="s">
        <v>676</v>
      </c>
      <c r="M20" s="69" t="s">
        <v>677</v>
      </c>
      <c r="N20" s="69" t="s">
        <v>678</v>
      </c>
      <c r="O20" s="69" t="s">
        <v>671</v>
      </c>
      <c r="P20" s="69" t="s">
        <v>671</v>
      </c>
      <c r="Q20" s="69" t="s">
        <v>672</v>
      </c>
      <c r="S20" s="72">
        <f t="shared" si="2"/>
        <v>0</v>
      </c>
      <c r="T20" s="72">
        <f t="shared" si="3"/>
        <v>0</v>
      </c>
      <c r="U20" s="72">
        <f t="shared" si="4"/>
        <v>0</v>
      </c>
      <c r="V20" s="72">
        <f t="shared" si="5"/>
        <v>0</v>
      </c>
      <c r="W20" s="72">
        <f t="shared" si="6"/>
        <v>0</v>
      </c>
      <c r="X20" s="72">
        <f t="shared" si="7"/>
        <v>0</v>
      </c>
    </row>
    <row r="21" spans="1:24" s="62" customFormat="1" ht="15">
      <c r="A21" s="29" t="s">
        <v>347</v>
      </c>
      <c r="B21" s="29" t="s">
        <v>67</v>
      </c>
      <c r="C21" s="76">
        <v>132897568.55</v>
      </c>
      <c r="D21" s="76">
        <v>16878246844.22</v>
      </c>
      <c r="E21" s="76">
        <v>16679931196.12</v>
      </c>
      <c r="F21" s="76">
        <v>331213216.65</v>
      </c>
      <c r="G21" s="76">
        <v>331213216.65</v>
      </c>
      <c r="H21" s="76">
        <v>0</v>
      </c>
      <c r="I21" s="61">
        <f t="shared" si="1"/>
        <v>10</v>
      </c>
      <c r="K21" s="62" t="s">
        <v>347</v>
      </c>
      <c r="L21" s="69" t="s">
        <v>679</v>
      </c>
      <c r="M21" s="69" t="s">
        <v>680</v>
      </c>
      <c r="N21" s="69" t="s">
        <v>681</v>
      </c>
      <c r="O21" s="69" t="s">
        <v>682</v>
      </c>
      <c r="P21" s="69" t="s">
        <v>682</v>
      </c>
      <c r="Q21" s="69" t="s">
        <v>672</v>
      </c>
      <c r="S21" s="72">
        <f t="shared" si="2"/>
        <v>0</v>
      </c>
      <c r="T21" s="72">
        <f t="shared" si="3"/>
        <v>0</v>
      </c>
      <c r="U21" s="72">
        <f t="shared" si="4"/>
        <v>0</v>
      </c>
      <c r="V21" s="72">
        <f t="shared" si="5"/>
        <v>0</v>
      </c>
      <c r="W21" s="72">
        <f t="shared" si="6"/>
        <v>0</v>
      </c>
      <c r="X21" s="72">
        <f t="shared" si="7"/>
        <v>0</v>
      </c>
    </row>
    <row r="22" spans="1:24" s="62" customFormat="1" ht="15">
      <c r="A22" s="29" t="s">
        <v>348</v>
      </c>
      <c r="B22" s="29" t="s">
        <v>68</v>
      </c>
      <c r="C22" s="76">
        <v>1032640954.12</v>
      </c>
      <c r="D22" s="76">
        <v>45061946557.01</v>
      </c>
      <c r="E22" s="76">
        <v>44775141664.84</v>
      </c>
      <c r="F22" s="76">
        <v>1319445846.29</v>
      </c>
      <c r="G22" s="76">
        <v>1319445846.29</v>
      </c>
      <c r="H22" s="76">
        <v>0</v>
      </c>
      <c r="I22" s="61">
        <f t="shared" si="1"/>
        <v>10</v>
      </c>
      <c r="K22" s="62" t="s">
        <v>348</v>
      </c>
      <c r="L22" s="69" t="s">
        <v>683</v>
      </c>
      <c r="M22" s="69" t="s">
        <v>684</v>
      </c>
      <c r="N22" s="69" t="s">
        <v>685</v>
      </c>
      <c r="O22" s="69" t="s">
        <v>686</v>
      </c>
      <c r="P22" s="69" t="s">
        <v>686</v>
      </c>
      <c r="Q22" s="69" t="s">
        <v>672</v>
      </c>
      <c r="S22" s="72">
        <f t="shared" si="2"/>
        <v>0</v>
      </c>
      <c r="T22" s="72">
        <f t="shared" si="3"/>
        <v>0</v>
      </c>
      <c r="U22" s="72">
        <f t="shared" si="4"/>
        <v>0</v>
      </c>
      <c r="V22" s="72">
        <f t="shared" si="5"/>
        <v>0</v>
      </c>
      <c r="W22" s="72">
        <f t="shared" si="6"/>
        <v>0</v>
      </c>
      <c r="X22" s="72">
        <f t="shared" si="7"/>
        <v>0</v>
      </c>
    </row>
    <row r="23" spans="1:24" s="62" customFormat="1" ht="15">
      <c r="A23" s="31" t="s">
        <v>69</v>
      </c>
      <c r="B23" s="31" t="s">
        <v>70</v>
      </c>
      <c r="C23" s="75">
        <v>4943430639482.97</v>
      </c>
      <c r="D23" s="75">
        <v>1667422979961.74</v>
      </c>
      <c r="E23" s="75">
        <v>1256077399865.65</v>
      </c>
      <c r="F23" s="75">
        <v>5354776219579.06</v>
      </c>
      <c r="G23" s="75">
        <v>5324102836850.39</v>
      </c>
      <c r="H23" s="75">
        <v>30673382728.67</v>
      </c>
      <c r="I23" s="61">
        <f t="shared" si="1"/>
        <v>4</v>
      </c>
      <c r="K23" s="62" t="s">
        <v>69</v>
      </c>
      <c r="L23" s="69" t="s">
        <v>687</v>
      </c>
      <c r="M23" s="69" t="s">
        <v>688</v>
      </c>
      <c r="N23" s="69" t="s">
        <v>689</v>
      </c>
      <c r="O23" s="69" t="s">
        <v>690</v>
      </c>
      <c r="P23" s="69" t="s">
        <v>691</v>
      </c>
      <c r="Q23" s="69" t="s">
        <v>692</v>
      </c>
      <c r="S23" s="72">
        <f t="shared" si="2"/>
        <v>0</v>
      </c>
      <c r="T23" s="72">
        <f t="shared" si="3"/>
        <v>0</v>
      </c>
      <c r="U23" s="72">
        <f t="shared" si="4"/>
        <v>0</v>
      </c>
      <c r="V23" s="72">
        <f t="shared" si="5"/>
        <v>0</v>
      </c>
      <c r="W23" s="72">
        <f t="shared" si="6"/>
        <v>0</v>
      </c>
      <c r="X23" s="72">
        <f t="shared" si="7"/>
        <v>0</v>
      </c>
    </row>
    <row r="24" spans="1:24" s="62" customFormat="1" ht="15">
      <c r="A24" s="31" t="s">
        <v>349</v>
      </c>
      <c r="B24" s="31" t="s">
        <v>71</v>
      </c>
      <c r="C24" s="75">
        <v>2209390463150.13</v>
      </c>
      <c r="D24" s="75">
        <v>1171806125519.81</v>
      </c>
      <c r="E24" s="75">
        <v>820358047082.51</v>
      </c>
      <c r="F24" s="75">
        <v>2560838541587.43</v>
      </c>
      <c r="G24" s="75">
        <v>2560838541587.43</v>
      </c>
      <c r="H24" s="75">
        <v>0</v>
      </c>
      <c r="I24" s="61">
        <f t="shared" si="1"/>
        <v>7</v>
      </c>
      <c r="K24" s="62" t="s">
        <v>349</v>
      </c>
      <c r="L24" s="69" t="s">
        <v>693</v>
      </c>
      <c r="M24" s="69" t="s">
        <v>694</v>
      </c>
      <c r="N24" s="69" t="s">
        <v>695</v>
      </c>
      <c r="O24" s="69" t="s">
        <v>696</v>
      </c>
      <c r="P24" s="69" t="s">
        <v>696</v>
      </c>
      <c r="Q24" s="69" t="s">
        <v>672</v>
      </c>
      <c r="S24" s="72">
        <f t="shared" si="2"/>
        <v>0</v>
      </c>
      <c r="T24" s="72">
        <f t="shared" si="3"/>
        <v>0</v>
      </c>
      <c r="U24" s="72">
        <f t="shared" si="4"/>
        <v>0</v>
      </c>
      <c r="V24" s="72">
        <f t="shared" si="5"/>
        <v>0</v>
      </c>
      <c r="W24" s="72">
        <f t="shared" si="6"/>
        <v>0</v>
      </c>
      <c r="X24" s="72">
        <f t="shared" si="7"/>
        <v>0</v>
      </c>
    </row>
    <row r="25" spans="1:24" s="62" customFormat="1" ht="15">
      <c r="A25" s="29" t="s">
        <v>350</v>
      </c>
      <c r="B25" s="29" t="s">
        <v>72</v>
      </c>
      <c r="C25" s="76">
        <v>0</v>
      </c>
      <c r="D25" s="76">
        <v>444186260242</v>
      </c>
      <c r="E25" s="76">
        <v>444186260242</v>
      </c>
      <c r="F25" s="76">
        <v>0</v>
      </c>
      <c r="G25" s="76">
        <v>0</v>
      </c>
      <c r="H25" s="76">
        <v>0</v>
      </c>
      <c r="I25" s="61">
        <f t="shared" si="1"/>
        <v>10</v>
      </c>
      <c r="K25" s="62" t="s">
        <v>350</v>
      </c>
      <c r="L25" s="69" t="s">
        <v>672</v>
      </c>
      <c r="M25" s="69" t="s">
        <v>697</v>
      </c>
      <c r="N25" s="69" t="s">
        <v>697</v>
      </c>
      <c r="O25" s="69" t="s">
        <v>672</v>
      </c>
      <c r="P25" s="69" t="s">
        <v>672</v>
      </c>
      <c r="Q25" s="69" t="s">
        <v>672</v>
      </c>
      <c r="S25" s="72">
        <f t="shared" si="2"/>
        <v>0</v>
      </c>
      <c r="T25" s="72">
        <f t="shared" si="3"/>
        <v>0</v>
      </c>
      <c r="U25" s="72">
        <f t="shared" si="4"/>
        <v>0</v>
      </c>
      <c r="V25" s="72">
        <f t="shared" si="5"/>
        <v>0</v>
      </c>
      <c r="W25" s="72">
        <f t="shared" si="6"/>
        <v>0</v>
      </c>
      <c r="X25" s="72">
        <f t="shared" si="7"/>
        <v>0</v>
      </c>
    </row>
    <row r="26" spans="1:24" s="62" customFormat="1" ht="15">
      <c r="A26" s="29" t="s">
        <v>351</v>
      </c>
      <c r="B26" s="29" t="s">
        <v>73</v>
      </c>
      <c r="C26" s="76">
        <v>20760730.38</v>
      </c>
      <c r="D26" s="76">
        <v>124805531.64</v>
      </c>
      <c r="E26" s="76">
        <v>145566262.02</v>
      </c>
      <c r="F26" s="76">
        <v>0</v>
      </c>
      <c r="G26" s="76">
        <v>0</v>
      </c>
      <c r="H26" s="76">
        <v>0</v>
      </c>
      <c r="I26" s="61">
        <f t="shared" si="1"/>
        <v>10</v>
      </c>
      <c r="K26" s="62" t="s">
        <v>351</v>
      </c>
      <c r="L26" s="69" t="s">
        <v>698</v>
      </c>
      <c r="M26" s="69" t="s">
        <v>699</v>
      </c>
      <c r="N26" s="69" t="s">
        <v>700</v>
      </c>
      <c r="O26" s="69" t="s">
        <v>672</v>
      </c>
      <c r="P26" s="69" t="s">
        <v>672</v>
      </c>
      <c r="Q26" s="69" t="s">
        <v>672</v>
      </c>
      <c r="S26" s="72">
        <f t="shared" si="2"/>
        <v>0</v>
      </c>
      <c r="T26" s="72">
        <f t="shared" si="3"/>
        <v>0</v>
      </c>
      <c r="U26" s="72">
        <f t="shared" si="4"/>
        <v>0</v>
      </c>
      <c r="V26" s="72">
        <f t="shared" si="5"/>
        <v>0</v>
      </c>
      <c r="W26" s="72">
        <f t="shared" si="6"/>
        <v>0</v>
      </c>
      <c r="X26" s="72">
        <f t="shared" si="7"/>
        <v>0</v>
      </c>
    </row>
    <row r="27" spans="1:24" s="62" customFormat="1" ht="15">
      <c r="A27" s="29" t="s">
        <v>352</v>
      </c>
      <c r="B27" s="29" t="s">
        <v>74</v>
      </c>
      <c r="C27" s="76">
        <v>2209369702419.75</v>
      </c>
      <c r="D27" s="76">
        <v>727495059746.17</v>
      </c>
      <c r="E27" s="76">
        <v>376026220578.49</v>
      </c>
      <c r="F27" s="76">
        <v>2560838541587.43</v>
      </c>
      <c r="G27" s="76">
        <v>2560838541587.43</v>
      </c>
      <c r="H27" s="76">
        <v>0</v>
      </c>
      <c r="I27" s="61">
        <f t="shared" si="1"/>
        <v>10</v>
      </c>
      <c r="K27" s="62" t="s">
        <v>352</v>
      </c>
      <c r="L27" s="69" t="s">
        <v>701</v>
      </c>
      <c r="M27" s="69" t="s">
        <v>702</v>
      </c>
      <c r="N27" s="69" t="s">
        <v>703</v>
      </c>
      <c r="O27" s="69" t="s">
        <v>696</v>
      </c>
      <c r="P27" s="69" t="s">
        <v>696</v>
      </c>
      <c r="Q27" s="69" t="s">
        <v>672</v>
      </c>
      <c r="S27" s="72">
        <f t="shared" si="2"/>
        <v>0</v>
      </c>
      <c r="T27" s="72">
        <f t="shared" si="3"/>
        <v>0</v>
      </c>
      <c r="U27" s="72">
        <f t="shared" si="4"/>
        <v>0</v>
      </c>
      <c r="V27" s="72">
        <f t="shared" si="5"/>
        <v>0</v>
      </c>
      <c r="W27" s="72">
        <f t="shared" si="6"/>
        <v>0</v>
      </c>
      <c r="X27" s="72">
        <f t="shared" si="7"/>
        <v>0</v>
      </c>
    </row>
    <row r="28" spans="1:24" s="62" customFormat="1" ht="15">
      <c r="A28" s="31" t="s">
        <v>75</v>
      </c>
      <c r="B28" s="31" t="s">
        <v>76</v>
      </c>
      <c r="C28" s="75">
        <v>119460506112.35</v>
      </c>
      <c r="D28" s="75">
        <v>311289446642.93</v>
      </c>
      <c r="E28" s="75">
        <v>316528666527.28</v>
      </c>
      <c r="F28" s="75">
        <v>114221286228</v>
      </c>
      <c r="G28" s="75">
        <v>83547903499.33</v>
      </c>
      <c r="H28" s="75">
        <v>30673382728.67</v>
      </c>
      <c r="I28" s="61">
        <f t="shared" si="1"/>
        <v>7</v>
      </c>
      <c r="K28" s="62" t="s">
        <v>75</v>
      </c>
      <c r="L28" s="69" t="s">
        <v>704</v>
      </c>
      <c r="M28" s="69" t="s">
        <v>705</v>
      </c>
      <c r="N28" s="69" t="s">
        <v>706</v>
      </c>
      <c r="O28" s="69" t="s">
        <v>707</v>
      </c>
      <c r="P28" s="69" t="s">
        <v>708</v>
      </c>
      <c r="Q28" s="69" t="s">
        <v>692</v>
      </c>
      <c r="S28" s="72">
        <f t="shared" si="2"/>
        <v>0</v>
      </c>
      <c r="T28" s="72">
        <f t="shared" si="3"/>
        <v>0</v>
      </c>
      <c r="U28" s="72">
        <f t="shared" si="4"/>
        <v>0</v>
      </c>
      <c r="V28" s="72">
        <f t="shared" si="5"/>
        <v>0</v>
      </c>
      <c r="W28" s="72">
        <f t="shared" si="6"/>
        <v>0</v>
      </c>
      <c r="X28" s="72">
        <f t="shared" si="7"/>
        <v>0</v>
      </c>
    </row>
    <row r="29" spans="1:24" s="62" customFormat="1" ht="15">
      <c r="A29" s="29" t="s">
        <v>77</v>
      </c>
      <c r="B29" s="29" t="s">
        <v>23</v>
      </c>
      <c r="C29" s="76">
        <v>119460506112.35</v>
      </c>
      <c r="D29" s="76">
        <v>163914854575.35</v>
      </c>
      <c r="E29" s="76">
        <v>169154074459.7</v>
      </c>
      <c r="F29" s="76">
        <v>114221286228</v>
      </c>
      <c r="G29" s="76">
        <v>83547903499.33</v>
      </c>
      <c r="H29" s="76">
        <v>30673382728.67</v>
      </c>
      <c r="I29" s="61">
        <f t="shared" si="1"/>
        <v>10</v>
      </c>
      <c r="K29" s="62" t="s">
        <v>77</v>
      </c>
      <c r="L29" s="69" t="s">
        <v>704</v>
      </c>
      <c r="M29" s="69" t="s">
        <v>709</v>
      </c>
      <c r="N29" s="69" t="s">
        <v>710</v>
      </c>
      <c r="O29" s="69" t="s">
        <v>707</v>
      </c>
      <c r="P29" s="69" t="s">
        <v>708</v>
      </c>
      <c r="Q29" s="69" t="s">
        <v>692</v>
      </c>
      <c r="S29" s="72">
        <f t="shared" si="2"/>
        <v>0</v>
      </c>
      <c r="T29" s="72">
        <f t="shared" si="3"/>
        <v>0</v>
      </c>
      <c r="U29" s="72">
        <f t="shared" si="4"/>
        <v>0</v>
      </c>
      <c r="V29" s="72">
        <f t="shared" si="5"/>
        <v>0</v>
      </c>
      <c r="W29" s="72">
        <f t="shared" si="6"/>
        <v>0</v>
      </c>
      <c r="X29" s="72">
        <f t="shared" si="7"/>
        <v>0</v>
      </c>
    </row>
    <row r="30" spans="1:24" s="62" customFormat="1" ht="15">
      <c r="A30" s="29" t="s">
        <v>618</v>
      </c>
      <c r="B30" s="29" t="s">
        <v>619</v>
      </c>
      <c r="C30" s="76">
        <v>0</v>
      </c>
      <c r="D30" s="76">
        <v>147374592067.58</v>
      </c>
      <c r="E30" s="76">
        <v>147374592067.58</v>
      </c>
      <c r="F30" s="76">
        <v>0</v>
      </c>
      <c r="G30" s="76">
        <v>0</v>
      </c>
      <c r="H30" s="76">
        <v>0</v>
      </c>
      <c r="I30" s="61">
        <f t="shared" si="1"/>
        <v>10</v>
      </c>
      <c r="K30" s="62" t="s">
        <v>618</v>
      </c>
      <c r="L30" s="69" t="s">
        <v>672</v>
      </c>
      <c r="M30" s="69" t="s">
        <v>711</v>
      </c>
      <c r="N30" s="69" t="s">
        <v>711</v>
      </c>
      <c r="O30" s="69" t="s">
        <v>672</v>
      </c>
      <c r="P30" s="69" t="s">
        <v>672</v>
      </c>
      <c r="Q30" s="69" t="s">
        <v>672</v>
      </c>
      <c r="S30" s="72">
        <f t="shared" si="2"/>
        <v>0</v>
      </c>
      <c r="T30" s="72">
        <f t="shared" si="3"/>
        <v>0</v>
      </c>
      <c r="U30" s="72">
        <f t="shared" si="4"/>
        <v>0</v>
      </c>
      <c r="V30" s="72">
        <f t="shared" si="5"/>
        <v>0</v>
      </c>
      <c r="W30" s="72">
        <f t="shared" si="6"/>
        <v>0</v>
      </c>
      <c r="X30" s="72">
        <f t="shared" si="7"/>
        <v>0</v>
      </c>
    </row>
    <row r="31" spans="1:24" s="62" customFormat="1" ht="15">
      <c r="A31" s="31" t="s">
        <v>353</v>
      </c>
      <c r="B31" s="31" t="s">
        <v>78</v>
      </c>
      <c r="C31" s="75">
        <v>2341360960883.93</v>
      </c>
      <c r="D31" s="75">
        <v>80841336149.52</v>
      </c>
      <c r="E31" s="75">
        <v>48933979161.62</v>
      </c>
      <c r="F31" s="75">
        <v>2373268317871.83</v>
      </c>
      <c r="G31" s="75">
        <v>2373268317871.83</v>
      </c>
      <c r="H31" s="75">
        <v>0</v>
      </c>
      <c r="I31" s="61">
        <f t="shared" si="1"/>
        <v>7</v>
      </c>
      <c r="K31" s="62" t="s">
        <v>353</v>
      </c>
      <c r="L31" s="69" t="s">
        <v>712</v>
      </c>
      <c r="M31" s="69" t="s">
        <v>713</v>
      </c>
      <c r="N31" s="69" t="s">
        <v>714</v>
      </c>
      <c r="O31" s="69" t="s">
        <v>715</v>
      </c>
      <c r="P31" s="69" t="s">
        <v>715</v>
      </c>
      <c r="Q31" s="69" t="s">
        <v>672</v>
      </c>
      <c r="S31" s="72">
        <f t="shared" si="2"/>
        <v>0</v>
      </c>
      <c r="T31" s="72">
        <f t="shared" si="3"/>
        <v>0</v>
      </c>
      <c r="U31" s="72">
        <f t="shared" si="4"/>
        <v>0</v>
      </c>
      <c r="V31" s="72">
        <f t="shared" si="5"/>
        <v>0</v>
      </c>
      <c r="W31" s="72">
        <f t="shared" si="6"/>
        <v>0</v>
      </c>
      <c r="X31" s="72">
        <f t="shared" si="7"/>
        <v>0</v>
      </c>
    </row>
    <row r="32" spans="1:24" s="62" customFormat="1" ht="15">
      <c r="A32" s="29" t="s">
        <v>354</v>
      </c>
      <c r="B32" s="29" t="s">
        <v>79</v>
      </c>
      <c r="C32" s="76">
        <v>191468593</v>
      </c>
      <c r="D32" s="76">
        <v>0</v>
      </c>
      <c r="E32" s="76">
        <v>0</v>
      </c>
      <c r="F32" s="76">
        <v>191468593</v>
      </c>
      <c r="G32" s="76">
        <v>191468593</v>
      </c>
      <c r="H32" s="76">
        <v>0</v>
      </c>
      <c r="I32" s="61">
        <f t="shared" si="1"/>
        <v>10</v>
      </c>
      <c r="K32" s="62" t="s">
        <v>354</v>
      </c>
      <c r="L32" s="69" t="s">
        <v>716</v>
      </c>
      <c r="M32" s="69" t="s">
        <v>672</v>
      </c>
      <c r="N32" s="69" t="s">
        <v>672</v>
      </c>
      <c r="O32" s="69" t="s">
        <v>716</v>
      </c>
      <c r="P32" s="69" t="s">
        <v>716</v>
      </c>
      <c r="Q32" s="69" t="s">
        <v>672</v>
      </c>
      <c r="S32" s="72">
        <f t="shared" si="2"/>
        <v>0</v>
      </c>
      <c r="T32" s="72">
        <f t="shared" si="3"/>
        <v>0</v>
      </c>
      <c r="U32" s="72">
        <f t="shared" si="4"/>
        <v>0</v>
      </c>
      <c r="V32" s="72">
        <f t="shared" si="5"/>
        <v>0</v>
      </c>
      <c r="W32" s="72">
        <f t="shared" si="6"/>
        <v>0</v>
      </c>
      <c r="X32" s="72">
        <f t="shared" si="7"/>
        <v>0</v>
      </c>
    </row>
    <row r="33" spans="1:24" s="62" customFormat="1" ht="15">
      <c r="A33" s="29" t="s">
        <v>355</v>
      </c>
      <c r="B33" s="29" t="s">
        <v>80</v>
      </c>
      <c r="C33" s="76">
        <v>6451691</v>
      </c>
      <c r="D33" s="76">
        <v>0</v>
      </c>
      <c r="E33" s="76">
        <v>0</v>
      </c>
      <c r="F33" s="76">
        <v>6451691</v>
      </c>
      <c r="G33" s="76">
        <v>6451691</v>
      </c>
      <c r="H33" s="76">
        <v>0</v>
      </c>
      <c r="I33" s="61">
        <f t="shared" si="1"/>
        <v>10</v>
      </c>
      <c r="K33" s="62" t="s">
        <v>355</v>
      </c>
      <c r="L33" s="69" t="s">
        <v>717</v>
      </c>
      <c r="M33" s="69" t="s">
        <v>672</v>
      </c>
      <c r="N33" s="69" t="s">
        <v>672</v>
      </c>
      <c r="O33" s="69" t="s">
        <v>717</v>
      </c>
      <c r="P33" s="69" t="s">
        <v>717</v>
      </c>
      <c r="Q33" s="69" t="s">
        <v>672</v>
      </c>
      <c r="S33" s="72">
        <f t="shared" si="2"/>
        <v>0</v>
      </c>
      <c r="T33" s="72">
        <f t="shared" si="3"/>
        <v>0</v>
      </c>
      <c r="U33" s="72">
        <f t="shared" si="4"/>
        <v>0</v>
      </c>
      <c r="V33" s="72">
        <f t="shared" si="5"/>
        <v>0</v>
      </c>
      <c r="W33" s="72">
        <f t="shared" si="6"/>
        <v>0</v>
      </c>
      <c r="X33" s="72">
        <f t="shared" si="7"/>
        <v>0</v>
      </c>
    </row>
    <row r="34" spans="1:24" s="62" customFormat="1" ht="15">
      <c r="A34" s="29" t="s">
        <v>356</v>
      </c>
      <c r="B34" s="29" t="s">
        <v>81</v>
      </c>
      <c r="C34" s="76">
        <v>2341163040599.93</v>
      </c>
      <c r="D34" s="76">
        <v>80841336149.52</v>
      </c>
      <c r="E34" s="76">
        <v>48933979161.62</v>
      </c>
      <c r="F34" s="76">
        <v>2373070397587.83</v>
      </c>
      <c r="G34" s="76">
        <v>2373070397587.83</v>
      </c>
      <c r="H34" s="76">
        <v>0</v>
      </c>
      <c r="I34" s="61">
        <f t="shared" si="1"/>
        <v>10</v>
      </c>
      <c r="K34" s="62" t="s">
        <v>356</v>
      </c>
      <c r="L34" s="69" t="s">
        <v>718</v>
      </c>
      <c r="M34" s="69" t="s">
        <v>713</v>
      </c>
      <c r="N34" s="69" t="s">
        <v>714</v>
      </c>
      <c r="O34" s="69" t="s">
        <v>719</v>
      </c>
      <c r="P34" s="69" t="s">
        <v>719</v>
      </c>
      <c r="Q34" s="69" t="s">
        <v>672</v>
      </c>
      <c r="S34" s="72">
        <f t="shared" si="2"/>
        <v>0</v>
      </c>
      <c r="T34" s="72">
        <f t="shared" si="3"/>
        <v>0</v>
      </c>
      <c r="U34" s="72">
        <f t="shared" si="4"/>
        <v>0</v>
      </c>
      <c r="V34" s="72">
        <f t="shared" si="5"/>
        <v>0</v>
      </c>
      <c r="W34" s="72">
        <f t="shared" si="6"/>
        <v>0</v>
      </c>
      <c r="X34" s="72">
        <f t="shared" si="7"/>
        <v>0</v>
      </c>
    </row>
    <row r="35" spans="1:24" s="61" customFormat="1" ht="15">
      <c r="A35" s="31" t="s">
        <v>357</v>
      </c>
      <c r="B35" s="31" t="s">
        <v>82</v>
      </c>
      <c r="C35" s="75">
        <v>273218709336.56</v>
      </c>
      <c r="D35" s="75">
        <v>103486071649.48</v>
      </c>
      <c r="E35" s="75">
        <v>70256707094.24</v>
      </c>
      <c r="F35" s="75">
        <v>306448073891.8</v>
      </c>
      <c r="G35" s="75">
        <v>306448073891.8</v>
      </c>
      <c r="H35" s="75">
        <v>0</v>
      </c>
      <c r="I35" s="61">
        <f t="shared" si="1"/>
        <v>7</v>
      </c>
      <c r="K35" s="63" t="s">
        <v>357</v>
      </c>
      <c r="L35" s="70" t="s">
        <v>720</v>
      </c>
      <c r="M35" s="70" t="s">
        <v>721</v>
      </c>
      <c r="N35" s="70" t="s">
        <v>722</v>
      </c>
      <c r="O35" s="70" t="s">
        <v>723</v>
      </c>
      <c r="P35" s="70" t="s">
        <v>723</v>
      </c>
      <c r="Q35" s="70" t="s">
        <v>672</v>
      </c>
      <c r="S35" s="72">
        <f t="shared" si="2"/>
        <v>0</v>
      </c>
      <c r="T35" s="72">
        <f t="shared" si="3"/>
        <v>0</v>
      </c>
      <c r="U35" s="72">
        <f t="shared" si="4"/>
        <v>0</v>
      </c>
      <c r="V35" s="72">
        <f t="shared" si="5"/>
        <v>0</v>
      </c>
      <c r="W35" s="72">
        <f t="shared" si="6"/>
        <v>0</v>
      </c>
      <c r="X35" s="72">
        <f t="shared" si="7"/>
        <v>0</v>
      </c>
    </row>
    <row r="36" spans="1:24" s="61" customFormat="1" ht="15">
      <c r="A36" s="29" t="s">
        <v>358</v>
      </c>
      <c r="B36" s="29" t="s">
        <v>83</v>
      </c>
      <c r="C36" s="76">
        <v>152757362.2</v>
      </c>
      <c r="D36" s="76">
        <v>180015028</v>
      </c>
      <c r="E36" s="76">
        <v>158743958</v>
      </c>
      <c r="F36" s="76">
        <v>174028432.2</v>
      </c>
      <c r="G36" s="76">
        <v>174028432.2</v>
      </c>
      <c r="H36" s="76">
        <v>0</v>
      </c>
      <c r="I36" s="61">
        <f t="shared" si="1"/>
        <v>10</v>
      </c>
      <c r="K36" s="63" t="s">
        <v>358</v>
      </c>
      <c r="L36" s="70" t="s">
        <v>724</v>
      </c>
      <c r="M36" s="70" t="s">
        <v>725</v>
      </c>
      <c r="N36" s="70" t="s">
        <v>726</v>
      </c>
      <c r="O36" s="70" t="s">
        <v>727</v>
      </c>
      <c r="P36" s="70" t="s">
        <v>727</v>
      </c>
      <c r="Q36" s="70" t="s">
        <v>672</v>
      </c>
      <c r="S36" s="72">
        <f t="shared" si="2"/>
        <v>0</v>
      </c>
      <c r="T36" s="72">
        <f t="shared" si="3"/>
        <v>0</v>
      </c>
      <c r="U36" s="72">
        <f t="shared" si="4"/>
        <v>0</v>
      </c>
      <c r="V36" s="72">
        <f t="shared" si="5"/>
        <v>0</v>
      </c>
      <c r="W36" s="72">
        <f t="shared" si="6"/>
        <v>0</v>
      </c>
      <c r="X36" s="72">
        <f t="shared" si="7"/>
        <v>0</v>
      </c>
    </row>
    <row r="37" spans="1:24" s="62" customFormat="1" ht="15">
      <c r="A37" s="29" t="s">
        <v>359</v>
      </c>
      <c r="B37" s="29" t="s">
        <v>84</v>
      </c>
      <c r="C37" s="76">
        <v>14043212857</v>
      </c>
      <c r="D37" s="76">
        <v>43929004028</v>
      </c>
      <c r="E37" s="76">
        <v>42155769687</v>
      </c>
      <c r="F37" s="76">
        <v>15816447198</v>
      </c>
      <c r="G37" s="76">
        <v>15816447198</v>
      </c>
      <c r="H37" s="76">
        <v>0</v>
      </c>
      <c r="I37" s="61">
        <f t="shared" si="1"/>
        <v>10</v>
      </c>
      <c r="K37" s="62" t="s">
        <v>359</v>
      </c>
      <c r="L37" s="69" t="s">
        <v>728</v>
      </c>
      <c r="M37" s="69" t="s">
        <v>729</v>
      </c>
      <c r="N37" s="69" t="s">
        <v>730</v>
      </c>
      <c r="O37" s="69" t="s">
        <v>731</v>
      </c>
      <c r="P37" s="69" t="s">
        <v>731</v>
      </c>
      <c r="Q37" s="69" t="s">
        <v>672</v>
      </c>
      <c r="S37" s="72">
        <f t="shared" si="2"/>
        <v>0</v>
      </c>
      <c r="T37" s="72">
        <f t="shared" si="3"/>
        <v>0</v>
      </c>
      <c r="U37" s="72">
        <f t="shared" si="4"/>
        <v>0</v>
      </c>
      <c r="V37" s="72">
        <f t="shared" si="5"/>
        <v>0</v>
      </c>
      <c r="W37" s="72">
        <f t="shared" si="6"/>
        <v>0</v>
      </c>
      <c r="X37" s="72">
        <f t="shared" si="7"/>
        <v>0</v>
      </c>
    </row>
    <row r="38" spans="1:24" s="62" customFormat="1" ht="15">
      <c r="A38" s="29" t="s">
        <v>360</v>
      </c>
      <c r="B38" s="29" t="s">
        <v>85</v>
      </c>
      <c r="C38" s="76">
        <v>140520395.05</v>
      </c>
      <c r="D38" s="76">
        <v>160676213.5</v>
      </c>
      <c r="E38" s="76">
        <v>1720000</v>
      </c>
      <c r="F38" s="76">
        <v>299476608.55</v>
      </c>
      <c r="G38" s="76">
        <v>299476608.55</v>
      </c>
      <c r="H38" s="76">
        <v>0</v>
      </c>
      <c r="I38" s="61">
        <f t="shared" si="1"/>
        <v>10</v>
      </c>
      <c r="K38" s="62" t="s">
        <v>360</v>
      </c>
      <c r="L38" s="69" t="s">
        <v>732</v>
      </c>
      <c r="M38" s="69" t="s">
        <v>733</v>
      </c>
      <c r="N38" s="69" t="s">
        <v>734</v>
      </c>
      <c r="O38" s="69" t="s">
        <v>735</v>
      </c>
      <c r="P38" s="69" t="s">
        <v>735</v>
      </c>
      <c r="Q38" s="69" t="s">
        <v>672</v>
      </c>
      <c r="S38" s="72">
        <f t="shared" si="2"/>
        <v>0</v>
      </c>
      <c r="T38" s="72">
        <f t="shared" si="3"/>
        <v>0</v>
      </c>
      <c r="U38" s="72">
        <f t="shared" si="4"/>
        <v>0</v>
      </c>
      <c r="V38" s="72">
        <f t="shared" si="5"/>
        <v>0</v>
      </c>
      <c r="W38" s="72">
        <f t="shared" si="6"/>
        <v>0</v>
      </c>
      <c r="X38" s="72">
        <f t="shared" si="7"/>
        <v>0</v>
      </c>
    </row>
    <row r="39" spans="1:24" s="62" customFormat="1" ht="15">
      <c r="A39" s="29" t="s">
        <v>361</v>
      </c>
      <c r="B39" s="29" t="s">
        <v>86</v>
      </c>
      <c r="C39" s="76">
        <v>258595418546.21</v>
      </c>
      <c r="D39" s="76">
        <v>31304153712.82</v>
      </c>
      <c r="E39" s="76">
        <v>78474616.57</v>
      </c>
      <c r="F39" s="76">
        <v>289821097642.46</v>
      </c>
      <c r="G39" s="76">
        <v>289821097642.46</v>
      </c>
      <c r="H39" s="76">
        <v>0</v>
      </c>
      <c r="I39" s="61">
        <f t="shared" si="1"/>
        <v>10</v>
      </c>
      <c r="K39" s="62" t="s">
        <v>361</v>
      </c>
      <c r="L39" s="69" t="s">
        <v>736</v>
      </c>
      <c r="M39" s="69" t="s">
        <v>737</v>
      </c>
      <c r="N39" s="69" t="s">
        <v>738</v>
      </c>
      <c r="O39" s="69" t="s">
        <v>739</v>
      </c>
      <c r="P39" s="69" t="s">
        <v>739</v>
      </c>
      <c r="Q39" s="69" t="s">
        <v>672</v>
      </c>
      <c r="S39" s="72">
        <f t="shared" si="2"/>
        <v>0</v>
      </c>
      <c r="T39" s="72">
        <f t="shared" si="3"/>
        <v>0</v>
      </c>
      <c r="U39" s="72">
        <f t="shared" si="4"/>
        <v>0</v>
      </c>
      <c r="V39" s="72">
        <f t="shared" si="5"/>
        <v>0</v>
      </c>
      <c r="W39" s="72">
        <f t="shared" si="6"/>
        <v>0</v>
      </c>
      <c r="X39" s="72">
        <f t="shared" si="7"/>
        <v>0</v>
      </c>
    </row>
    <row r="40" spans="1:24" s="62" customFormat="1" ht="15">
      <c r="A40" s="29" t="s">
        <v>362</v>
      </c>
      <c r="B40" s="29" t="s">
        <v>82</v>
      </c>
      <c r="C40" s="76">
        <v>286800176.1</v>
      </c>
      <c r="D40" s="76">
        <v>27912222667.16</v>
      </c>
      <c r="E40" s="76">
        <v>27861998832.67</v>
      </c>
      <c r="F40" s="76">
        <v>337024010.59</v>
      </c>
      <c r="G40" s="76">
        <v>337024010.59</v>
      </c>
      <c r="H40" s="76">
        <v>0</v>
      </c>
      <c r="I40" s="61">
        <f t="shared" si="1"/>
        <v>10</v>
      </c>
      <c r="K40" s="62" t="s">
        <v>362</v>
      </c>
      <c r="L40" s="69" t="s">
        <v>740</v>
      </c>
      <c r="M40" s="69" t="s">
        <v>741</v>
      </c>
      <c r="N40" s="69" t="s">
        <v>742</v>
      </c>
      <c r="O40" s="69" t="s">
        <v>743</v>
      </c>
      <c r="P40" s="69" t="s">
        <v>743</v>
      </c>
      <c r="Q40" s="69" t="s">
        <v>672</v>
      </c>
      <c r="S40" s="72">
        <f t="shared" si="2"/>
        <v>0</v>
      </c>
      <c r="T40" s="72">
        <f t="shared" si="3"/>
        <v>0</v>
      </c>
      <c r="U40" s="72">
        <f t="shared" si="4"/>
        <v>0</v>
      </c>
      <c r="V40" s="72">
        <f t="shared" si="5"/>
        <v>0</v>
      </c>
      <c r="W40" s="72">
        <f t="shared" si="6"/>
        <v>0</v>
      </c>
      <c r="X40" s="72">
        <f t="shared" si="7"/>
        <v>0</v>
      </c>
    </row>
    <row r="41" spans="1:24" s="62" customFormat="1" ht="15">
      <c r="A41" s="31" t="s">
        <v>363</v>
      </c>
      <c r="B41" s="31" t="s">
        <v>87</v>
      </c>
      <c r="C41" s="75">
        <v>6235950416.83</v>
      </c>
      <c r="D41" s="75">
        <v>2479092685.58</v>
      </c>
      <c r="E41" s="75">
        <v>2038202675.12</v>
      </c>
      <c r="F41" s="75">
        <v>6676840427.29</v>
      </c>
      <c r="G41" s="75">
        <v>0</v>
      </c>
      <c r="H41" s="75">
        <v>6676840427.29</v>
      </c>
      <c r="I41" s="61">
        <f t="shared" si="1"/>
        <v>4</v>
      </c>
      <c r="K41" s="62" t="s">
        <v>363</v>
      </c>
      <c r="L41" s="69" t="s">
        <v>744</v>
      </c>
      <c r="M41" s="69" t="s">
        <v>745</v>
      </c>
      <c r="N41" s="69" t="s">
        <v>746</v>
      </c>
      <c r="O41" s="69" t="s">
        <v>747</v>
      </c>
      <c r="P41" s="69" t="s">
        <v>672</v>
      </c>
      <c r="Q41" s="69" t="s">
        <v>747</v>
      </c>
      <c r="S41" s="72">
        <f t="shared" si="2"/>
        <v>0</v>
      </c>
      <c r="T41" s="72">
        <f t="shared" si="3"/>
        <v>0</v>
      </c>
      <c r="U41" s="72">
        <f t="shared" si="4"/>
        <v>0</v>
      </c>
      <c r="V41" s="72">
        <f t="shared" si="5"/>
        <v>0</v>
      </c>
      <c r="W41" s="72">
        <f t="shared" si="6"/>
        <v>0</v>
      </c>
      <c r="X41" s="72">
        <f t="shared" si="7"/>
        <v>0</v>
      </c>
    </row>
    <row r="42" spans="1:24" s="62" customFormat="1" ht="15">
      <c r="A42" s="31" t="s">
        <v>364</v>
      </c>
      <c r="B42" s="31" t="s">
        <v>88</v>
      </c>
      <c r="C42" s="75">
        <v>175461600.96</v>
      </c>
      <c r="D42" s="75">
        <v>1235778239.62</v>
      </c>
      <c r="E42" s="75">
        <v>1409519840.58</v>
      </c>
      <c r="F42" s="75">
        <v>1720000</v>
      </c>
      <c r="G42" s="75">
        <v>0</v>
      </c>
      <c r="H42" s="75">
        <v>1720000</v>
      </c>
      <c r="I42" s="61">
        <f t="shared" si="1"/>
        <v>7</v>
      </c>
      <c r="K42" s="62" t="s">
        <v>364</v>
      </c>
      <c r="L42" s="69" t="s">
        <v>748</v>
      </c>
      <c r="M42" s="69" t="s">
        <v>749</v>
      </c>
      <c r="N42" s="69" t="s">
        <v>750</v>
      </c>
      <c r="O42" s="69" t="s">
        <v>734</v>
      </c>
      <c r="P42" s="69" t="s">
        <v>672</v>
      </c>
      <c r="Q42" s="69" t="s">
        <v>734</v>
      </c>
      <c r="S42" s="72">
        <f t="shared" si="2"/>
        <v>0</v>
      </c>
      <c r="T42" s="72">
        <f t="shared" si="3"/>
        <v>0</v>
      </c>
      <c r="U42" s="72">
        <f t="shared" si="4"/>
        <v>0</v>
      </c>
      <c r="V42" s="72">
        <f t="shared" si="5"/>
        <v>0</v>
      </c>
      <c r="W42" s="72">
        <f t="shared" si="6"/>
        <v>0</v>
      </c>
      <c r="X42" s="72">
        <f t="shared" si="7"/>
        <v>0</v>
      </c>
    </row>
    <row r="43" spans="1:24" s="62" customFormat="1" ht="15">
      <c r="A43" s="29" t="s">
        <v>365</v>
      </c>
      <c r="B43" s="29" t="s">
        <v>92</v>
      </c>
      <c r="C43" s="76">
        <v>18367972.44</v>
      </c>
      <c r="D43" s="76">
        <v>0</v>
      </c>
      <c r="E43" s="76">
        <v>18367972.44</v>
      </c>
      <c r="F43" s="76">
        <v>0</v>
      </c>
      <c r="G43" s="76">
        <v>0</v>
      </c>
      <c r="H43" s="76">
        <v>0</v>
      </c>
      <c r="I43" s="61">
        <f t="shared" si="1"/>
        <v>10</v>
      </c>
      <c r="K43" s="62" t="s">
        <v>365</v>
      </c>
      <c r="L43" s="69" t="s">
        <v>751</v>
      </c>
      <c r="M43" s="69" t="s">
        <v>672</v>
      </c>
      <c r="N43" s="69" t="s">
        <v>751</v>
      </c>
      <c r="O43" s="69" t="s">
        <v>672</v>
      </c>
      <c r="P43" s="69" t="s">
        <v>672</v>
      </c>
      <c r="Q43" s="69" t="s">
        <v>672</v>
      </c>
      <c r="S43" s="72">
        <f t="shared" si="2"/>
        <v>0</v>
      </c>
      <c r="T43" s="72">
        <f t="shared" si="3"/>
        <v>0</v>
      </c>
      <c r="U43" s="72">
        <f t="shared" si="4"/>
        <v>0</v>
      </c>
      <c r="V43" s="72">
        <f t="shared" si="5"/>
        <v>0</v>
      </c>
      <c r="W43" s="72">
        <f t="shared" si="6"/>
        <v>0</v>
      </c>
      <c r="X43" s="72">
        <f t="shared" si="7"/>
        <v>0</v>
      </c>
    </row>
    <row r="44" spans="1:24" s="62" customFormat="1" ht="15">
      <c r="A44" s="29" t="s">
        <v>366</v>
      </c>
      <c r="B44" s="29" t="s">
        <v>89</v>
      </c>
      <c r="C44" s="76">
        <v>31715000</v>
      </c>
      <c r="D44" s="76">
        <v>108897721</v>
      </c>
      <c r="E44" s="76">
        <v>140612721</v>
      </c>
      <c r="F44" s="76">
        <v>0</v>
      </c>
      <c r="G44" s="76">
        <v>0</v>
      </c>
      <c r="H44" s="76">
        <v>0</v>
      </c>
      <c r="I44" s="61">
        <f t="shared" si="1"/>
        <v>10</v>
      </c>
      <c r="K44" s="62" t="s">
        <v>366</v>
      </c>
      <c r="L44" s="69" t="s">
        <v>752</v>
      </c>
      <c r="M44" s="69" t="s">
        <v>753</v>
      </c>
      <c r="N44" s="69" t="s">
        <v>754</v>
      </c>
      <c r="O44" s="69" t="s">
        <v>672</v>
      </c>
      <c r="P44" s="69" t="s">
        <v>672</v>
      </c>
      <c r="Q44" s="69" t="s">
        <v>672</v>
      </c>
      <c r="S44" s="72">
        <f t="shared" si="2"/>
        <v>0</v>
      </c>
      <c r="T44" s="72">
        <f t="shared" si="3"/>
        <v>0</v>
      </c>
      <c r="U44" s="72">
        <f t="shared" si="4"/>
        <v>0</v>
      </c>
      <c r="V44" s="72">
        <f t="shared" si="5"/>
        <v>0</v>
      </c>
      <c r="W44" s="72">
        <f t="shared" si="6"/>
        <v>0</v>
      </c>
      <c r="X44" s="72">
        <f t="shared" si="7"/>
        <v>0</v>
      </c>
    </row>
    <row r="45" spans="1:24" s="62" customFormat="1" ht="15">
      <c r="A45" s="29" t="s">
        <v>367</v>
      </c>
      <c r="B45" s="29" t="s">
        <v>93</v>
      </c>
      <c r="C45" s="76">
        <v>125378628.52</v>
      </c>
      <c r="D45" s="76">
        <v>1126880518.62</v>
      </c>
      <c r="E45" s="76">
        <v>1250539147.14</v>
      </c>
      <c r="F45" s="76">
        <v>1720000</v>
      </c>
      <c r="G45" s="76">
        <v>0</v>
      </c>
      <c r="H45" s="76">
        <v>1720000</v>
      </c>
      <c r="I45" s="61">
        <f t="shared" si="1"/>
        <v>10</v>
      </c>
      <c r="K45" s="62" t="s">
        <v>367</v>
      </c>
      <c r="L45" s="69" t="s">
        <v>755</v>
      </c>
      <c r="M45" s="69" t="s">
        <v>756</v>
      </c>
      <c r="N45" s="69" t="s">
        <v>757</v>
      </c>
      <c r="O45" s="69" t="s">
        <v>734</v>
      </c>
      <c r="P45" s="69" t="s">
        <v>672</v>
      </c>
      <c r="Q45" s="69" t="s">
        <v>734</v>
      </c>
      <c r="S45" s="72">
        <f t="shared" si="2"/>
        <v>0</v>
      </c>
      <c r="T45" s="72">
        <f t="shared" si="3"/>
        <v>0</v>
      </c>
      <c r="U45" s="72">
        <f t="shared" si="4"/>
        <v>0</v>
      </c>
      <c r="V45" s="72">
        <f t="shared" si="5"/>
        <v>0</v>
      </c>
      <c r="W45" s="72">
        <f t="shared" si="6"/>
        <v>0</v>
      </c>
      <c r="X45" s="72">
        <f t="shared" si="7"/>
        <v>0</v>
      </c>
    </row>
    <row r="46" spans="1:24" s="62" customFormat="1" ht="15">
      <c r="A46" s="31" t="s">
        <v>368</v>
      </c>
      <c r="B46" s="31" t="s">
        <v>91</v>
      </c>
      <c r="C46" s="75">
        <v>1400337747.24</v>
      </c>
      <c r="D46" s="75">
        <v>77958395.02</v>
      </c>
      <c r="E46" s="75">
        <v>8623450.84</v>
      </c>
      <c r="F46" s="75">
        <v>1469672691.42</v>
      </c>
      <c r="G46" s="75">
        <v>0</v>
      </c>
      <c r="H46" s="75">
        <v>1469672691.42</v>
      </c>
      <c r="I46" s="61">
        <f t="shared" si="1"/>
        <v>7</v>
      </c>
      <c r="K46" s="62" t="s">
        <v>368</v>
      </c>
      <c r="L46" s="69" t="s">
        <v>758</v>
      </c>
      <c r="M46" s="69" t="s">
        <v>759</v>
      </c>
      <c r="N46" s="69" t="s">
        <v>760</v>
      </c>
      <c r="O46" s="69" t="s">
        <v>761</v>
      </c>
      <c r="P46" s="69" t="s">
        <v>672</v>
      </c>
      <c r="Q46" s="69" t="s">
        <v>761</v>
      </c>
      <c r="S46" s="72">
        <f t="shared" si="2"/>
        <v>0</v>
      </c>
      <c r="T46" s="72">
        <f t="shared" si="3"/>
        <v>0</v>
      </c>
      <c r="U46" s="72">
        <f t="shared" si="4"/>
        <v>0</v>
      </c>
      <c r="V46" s="72">
        <f t="shared" si="5"/>
        <v>0</v>
      </c>
      <c r="W46" s="72">
        <f t="shared" si="6"/>
        <v>0</v>
      </c>
      <c r="X46" s="72">
        <f t="shared" si="7"/>
        <v>0</v>
      </c>
    </row>
    <row r="47" spans="1:24" s="62" customFormat="1" ht="15">
      <c r="A47" s="29" t="s">
        <v>369</v>
      </c>
      <c r="B47" s="29" t="s">
        <v>92</v>
      </c>
      <c r="C47" s="76">
        <v>26074261</v>
      </c>
      <c r="D47" s="76">
        <v>0</v>
      </c>
      <c r="E47" s="76">
        <v>0</v>
      </c>
      <c r="F47" s="76">
        <v>26074261</v>
      </c>
      <c r="G47" s="76">
        <v>0</v>
      </c>
      <c r="H47" s="76">
        <v>26074261</v>
      </c>
      <c r="I47" s="61">
        <f t="shared" si="1"/>
        <v>10</v>
      </c>
      <c r="K47" s="62" t="s">
        <v>369</v>
      </c>
      <c r="L47" s="69" t="s">
        <v>762</v>
      </c>
      <c r="M47" s="69" t="s">
        <v>672</v>
      </c>
      <c r="N47" s="69" t="s">
        <v>672</v>
      </c>
      <c r="O47" s="69" t="s">
        <v>762</v>
      </c>
      <c r="P47" s="69" t="s">
        <v>672</v>
      </c>
      <c r="Q47" s="69" t="s">
        <v>762</v>
      </c>
      <c r="S47" s="72">
        <f t="shared" si="2"/>
        <v>0</v>
      </c>
      <c r="T47" s="72">
        <f t="shared" si="3"/>
        <v>0</v>
      </c>
      <c r="U47" s="72">
        <f t="shared" si="4"/>
        <v>0</v>
      </c>
      <c r="V47" s="72">
        <f t="shared" si="5"/>
        <v>0</v>
      </c>
      <c r="W47" s="72">
        <f t="shared" si="6"/>
        <v>0</v>
      </c>
      <c r="X47" s="72">
        <f t="shared" si="7"/>
        <v>0</v>
      </c>
    </row>
    <row r="48" spans="1:24" s="62" customFormat="1" ht="15">
      <c r="A48" s="29" t="s">
        <v>370</v>
      </c>
      <c r="B48" s="29" t="s">
        <v>89</v>
      </c>
      <c r="C48" s="76">
        <v>290626780.8</v>
      </c>
      <c r="D48" s="76">
        <v>14845090</v>
      </c>
      <c r="E48" s="76">
        <v>0</v>
      </c>
      <c r="F48" s="76">
        <v>305471870.8</v>
      </c>
      <c r="G48" s="76">
        <v>0</v>
      </c>
      <c r="H48" s="76">
        <v>305471870.8</v>
      </c>
      <c r="I48" s="61">
        <f t="shared" si="1"/>
        <v>10</v>
      </c>
      <c r="K48" s="62" t="s">
        <v>370</v>
      </c>
      <c r="L48" s="69" t="s">
        <v>763</v>
      </c>
      <c r="M48" s="69" t="s">
        <v>764</v>
      </c>
      <c r="N48" s="69" t="s">
        <v>672</v>
      </c>
      <c r="O48" s="69" t="s">
        <v>765</v>
      </c>
      <c r="P48" s="69" t="s">
        <v>672</v>
      </c>
      <c r="Q48" s="69" t="s">
        <v>765</v>
      </c>
      <c r="S48" s="72">
        <f t="shared" si="2"/>
        <v>0</v>
      </c>
      <c r="T48" s="72">
        <f t="shared" si="3"/>
        <v>0</v>
      </c>
      <c r="U48" s="72">
        <f t="shared" si="4"/>
        <v>0</v>
      </c>
      <c r="V48" s="72">
        <f t="shared" si="5"/>
        <v>0</v>
      </c>
      <c r="W48" s="72">
        <f t="shared" si="6"/>
        <v>0</v>
      </c>
      <c r="X48" s="72">
        <f t="shared" si="7"/>
        <v>0</v>
      </c>
    </row>
    <row r="49" spans="1:24" s="62" customFormat="1" ht="15">
      <c r="A49" s="29" t="s">
        <v>371</v>
      </c>
      <c r="B49" s="29" t="s">
        <v>93</v>
      </c>
      <c r="C49" s="76">
        <v>706964239.54</v>
      </c>
      <c r="D49" s="76">
        <v>63113305.02</v>
      </c>
      <c r="E49" s="76">
        <v>8623450.84</v>
      </c>
      <c r="F49" s="76">
        <v>761454093.72</v>
      </c>
      <c r="G49" s="76">
        <v>0</v>
      </c>
      <c r="H49" s="76">
        <v>761454093.72</v>
      </c>
      <c r="I49" s="61">
        <f t="shared" si="1"/>
        <v>10</v>
      </c>
      <c r="K49" s="62" t="s">
        <v>371</v>
      </c>
      <c r="L49" s="69" t="s">
        <v>766</v>
      </c>
      <c r="M49" s="69" t="s">
        <v>767</v>
      </c>
      <c r="N49" s="69" t="s">
        <v>760</v>
      </c>
      <c r="O49" s="69" t="s">
        <v>768</v>
      </c>
      <c r="P49" s="69" t="s">
        <v>672</v>
      </c>
      <c r="Q49" s="69" t="s">
        <v>768</v>
      </c>
      <c r="S49" s="72">
        <f t="shared" si="2"/>
        <v>0</v>
      </c>
      <c r="T49" s="72">
        <f t="shared" si="3"/>
        <v>0</v>
      </c>
      <c r="U49" s="72">
        <f t="shared" si="4"/>
        <v>0</v>
      </c>
      <c r="V49" s="72">
        <f t="shared" si="5"/>
        <v>0</v>
      </c>
      <c r="W49" s="72">
        <f t="shared" si="6"/>
        <v>0</v>
      </c>
      <c r="X49" s="72">
        <f t="shared" si="7"/>
        <v>0</v>
      </c>
    </row>
    <row r="50" spans="1:24" s="62" customFormat="1" ht="15">
      <c r="A50" s="29" t="s">
        <v>372</v>
      </c>
      <c r="B50" s="29" t="s">
        <v>90</v>
      </c>
      <c r="C50" s="76">
        <v>374280706</v>
      </c>
      <c r="D50" s="76">
        <v>0</v>
      </c>
      <c r="E50" s="76">
        <v>0</v>
      </c>
      <c r="F50" s="76">
        <v>374280706</v>
      </c>
      <c r="G50" s="76">
        <v>0</v>
      </c>
      <c r="H50" s="76">
        <v>374280706</v>
      </c>
      <c r="I50" s="61">
        <f t="shared" si="1"/>
        <v>10</v>
      </c>
      <c r="K50" s="62" t="s">
        <v>372</v>
      </c>
      <c r="L50" s="69" t="s">
        <v>769</v>
      </c>
      <c r="M50" s="69" t="s">
        <v>672</v>
      </c>
      <c r="N50" s="69" t="s">
        <v>672</v>
      </c>
      <c r="O50" s="69" t="s">
        <v>769</v>
      </c>
      <c r="P50" s="69" t="s">
        <v>672</v>
      </c>
      <c r="Q50" s="69" t="s">
        <v>769</v>
      </c>
      <c r="S50" s="72">
        <f t="shared" si="2"/>
        <v>0</v>
      </c>
      <c r="T50" s="72">
        <f t="shared" si="3"/>
        <v>0</v>
      </c>
      <c r="U50" s="72">
        <f t="shared" si="4"/>
        <v>0</v>
      </c>
      <c r="V50" s="72">
        <f t="shared" si="5"/>
        <v>0</v>
      </c>
      <c r="W50" s="72">
        <f t="shared" si="6"/>
        <v>0</v>
      </c>
      <c r="X50" s="72">
        <f t="shared" si="7"/>
        <v>0</v>
      </c>
    </row>
    <row r="51" spans="1:24" s="62" customFormat="1" ht="15">
      <c r="A51" s="29" t="s">
        <v>373</v>
      </c>
      <c r="B51" s="29" t="s">
        <v>94</v>
      </c>
      <c r="C51" s="76">
        <v>2391759.9</v>
      </c>
      <c r="D51" s="76">
        <v>0</v>
      </c>
      <c r="E51" s="76">
        <v>0</v>
      </c>
      <c r="F51" s="76">
        <v>2391759.9</v>
      </c>
      <c r="G51" s="76">
        <v>0</v>
      </c>
      <c r="H51" s="76">
        <v>2391759.9</v>
      </c>
      <c r="I51" s="61">
        <f t="shared" si="1"/>
        <v>10</v>
      </c>
      <c r="K51" s="62" t="s">
        <v>373</v>
      </c>
      <c r="L51" s="69" t="s">
        <v>770</v>
      </c>
      <c r="M51" s="69" t="s">
        <v>672</v>
      </c>
      <c r="N51" s="69" t="s">
        <v>672</v>
      </c>
      <c r="O51" s="69" t="s">
        <v>770</v>
      </c>
      <c r="P51" s="69" t="s">
        <v>672</v>
      </c>
      <c r="Q51" s="69" t="s">
        <v>770</v>
      </c>
      <c r="S51" s="72">
        <f t="shared" si="2"/>
        <v>0</v>
      </c>
      <c r="T51" s="72">
        <f t="shared" si="3"/>
        <v>0</v>
      </c>
      <c r="U51" s="72">
        <f t="shared" si="4"/>
        <v>0</v>
      </c>
      <c r="V51" s="72">
        <f t="shared" si="5"/>
        <v>0</v>
      </c>
      <c r="W51" s="72">
        <f t="shared" si="6"/>
        <v>0</v>
      </c>
      <c r="X51" s="72">
        <f t="shared" si="7"/>
        <v>0</v>
      </c>
    </row>
    <row r="52" spans="1:24" s="62" customFormat="1" ht="15">
      <c r="A52" s="31" t="s">
        <v>374</v>
      </c>
      <c r="B52" s="31" t="s">
        <v>92</v>
      </c>
      <c r="C52" s="75">
        <v>822491155</v>
      </c>
      <c r="D52" s="75">
        <v>18367972.44</v>
      </c>
      <c r="E52" s="75">
        <v>0</v>
      </c>
      <c r="F52" s="75">
        <v>840859127.44</v>
      </c>
      <c r="G52" s="75">
        <v>0</v>
      </c>
      <c r="H52" s="75">
        <v>840859127.44</v>
      </c>
      <c r="I52" s="61">
        <f t="shared" si="1"/>
        <v>7</v>
      </c>
      <c r="K52" s="62" t="s">
        <v>374</v>
      </c>
      <c r="L52" s="69" t="s">
        <v>771</v>
      </c>
      <c r="M52" s="69" t="s">
        <v>751</v>
      </c>
      <c r="N52" s="69" t="s">
        <v>672</v>
      </c>
      <c r="O52" s="69" t="s">
        <v>772</v>
      </c>
      <c r="P52" s="69" t="s">
        <v>672</v>
      </c>
      <c r="Q52" s="69" t="s">
        <v>772</v>
      </c>
      <c r="S52" s="72">
        <f t="shared" si="2"/>
        <v>0</v>
      </c>
      <c r="T52" s="72">
        <f t="shared" si="3"/>
        <v>0</v>
      </c>
      <c r="U52" s="72">
        <f t="shared" si="4"/>
        <v>0</v>
      </c>
      <c r="V52" s="72">
        <f t="shared" si="5"/>
        <v>0</v>
      </c>
      <c r="W52" s="72">
        <f t="shared" si="6"/>
        <v>0</v>
      </c>
      <c r="X52" s="72">
        <f t="shared" si="7"/>
        <v>0</v>
      </c>
    </row>
    <row r="53" spans="1:24" s="62" customFormat="1" ht="15">
      <c r="A53" s="29" t="s">
        <v>375</v>
      </c>
      <c r="B53" s="29" t="s">
        <v>95</v>
      </c>
      <c r="C53" s="76">
        <v>822491155</v>
      </c>
      <c r="D53" s="76">
        <v>18367972.44</v>
      </c>
      <c r="E53" s="76">
        <v>0</v>
      </c>
      <c r="F53" s="76">
        <v>840859127.44</v>
      </c>
      <c r="G53" s="76">
        <v>0</v>
      </c>
      <c r="H53" s="76">
        <v>840859127.44</v>
      </c>
      <c r="I53" s="61">
        <f t="shared" si="1"/>
        <v>10</v>
      </c>
      <c r="K53" s="62" t="s">
        <v>375</v>
      </c>
      <c r="L53" s="69" t="s">
        <v>771</v>
      </c>
      <c r="M53" s="69" t="s">
        <v>751</v>
      </c>
      <c r="N53" s="69" t="s">
        <v>672</v>
      </c>
      <c r="O53" s="69" t="s">
        <v>772</v>
      </c>
      <c r="P53" s="69" t="s">
        <v>672</v>
      </c>
      <c r="Q53" s="69" t="s">
        <v>772</v>
      </c>
      <c r="S53" s="72">
        <f t="shared" si="2"/>
        <v>0</v>
      </c>
      <c r="T53" s="72">
        <f t="shared" si="3"/>
        <v>0</v>
      </c>
      <c r="U53" s="72">
        <f t="shared" si="4"/>
        <v>0</v>
      </c>
      <c r="V53" s="72">
        <f t="shared" si="5"/>
        <v>0</v>
      </c>
      <c r="W53" s="72">
        <f t="shared" si="6"/>
        <v>0</v>
      </c>
      <c r="X53" s="72">
        <f t="shared" si="7"/>
        <v>0</v>
      </c>
    </row>
    <row r="54" spans="1:24" s="62" customFormat="1" ht="15">
      <c r="A54" s="31" t="s">
        <v>376</v>
      </c>
      <c r="B54" s="31" t="s">
        <v>96</v>
      </c>
      <c r="C54" s="75">
        <v>843400</v>
      </c>
      <c r="D54" s="75">
        <v>0</v>
      </c>
      <c r="E54" s="75">
        <v>0</v>
      </c>
      <c r="F54" s="75">
        <v>843400</v>
      </c>
      <c r="G54" s="75">
        <v>0</v>
      </c>
      <c r="H54" s="75">
        <v>843400</v>
      </c>
      <c r="I54" s="61">
        <f t="shared" si="1"/>
        <v>7</v>
      </c>
      <c r="K54" s="62" t="s">
        <v>376</v>
      </c>
      <c r="L54" s="69" t="s">
        <v>773</v>
      </c>
      <c r="M54" s="69" t="s">
        <v>672</v>
      </c>
      <c r="N54" s="69" t="s">
        <v>672</v>
      </c>
      <c r="O54" s="69" t="s">
        <v>773</v>
      </c>
      <c r="P54" s="69" t="s">
        <v>672</v>
      </c>
      <c r="Q54" s="69" t="s">
        <v>773</v>
      </c>
      <c r="S54" s="72">
        <f t="shared" si="2"/>
        <v>0</v>
      </c>
      <c r="T54" s="72">
        <f t="shared" si="3"/>
        <v>0</v>
      </c>
      <c r="U54" s="72">
        <f t="shared" si="4"/>
        <v>0</v>
      </c>
      <c r="V54" s="72">
        <f t="shared" si="5"/>
        <v>0</v>
      </c>
      <c r="W54" s="72">
        <f t="shared" si="6"/>
        <v>0</v>
      </c>
      <c r="X54" s="72">
        <f t="shared" si="7"/>
        <v>0</v>
      </c>
    </row>
    <row r="55" spans="1:24" s="62" customFormat="1" ht="15">
      <c r="A55" s="29" t="s">
        <v>377</v>
      </c>
      <c r="B55" s="29" t="s">
        <v>97</v>
      </c>
      <c r="C55" s="76">
        <v>843400</v>
      </c>
      <c r="D55" s="76">
        <v>0</v>
      </c>
      <c r="E55" s="76">
        <v>0</v>
      </c>
      <c r="F55" s="76">
        <v>843400</v>
      </c>
      <c r="G55" s="76">
        <v>0</v>
      </c>
      <c r="H55" s="76">
        <v>843400</v>
      </c>
      <c r="I55" s="61">
        <f t="shared" si="1"/>
        <v>10</v>
      </c>
      <c r="K55" s="62" t="s">
        <v>377</v>
      </c>
      <c r="L55" s="69" t="s">
        <v>773</v>
      </c>
      <c r="M55" s="69" t="s">
        <v>672</v>
      </c>
      <c r="N55" s="69" t="s">
        <v>672</v>
      </c>
      <c r="O55" s="69" t="s">
        <v>773</v>
      </c>
      <c r="P55" s="69" t="s">
        <v>672</v>
      </c>
      <c r="Q55" s="69" t="s">
        <v>773</v>
      </c>
      <c r="S55" s="72">
        <f t="shared" si="2"/>
        <v>0</v>
      </c>
      <c r="T55" s="72">
        <f t="shared" si="3"/>
        <v>0</v>
      </c>
      <c r="U55" s="72">
        <f t="shared" si="4"/>
        <v>0</v>
      </c>
      <c r="V55" s="72">
        <f t="shared" si="5"/>
        <v>0</v>
      </c>
      <c r="W55" s="72">
        <f t="shared" si="6"/>
        <v>0</v>
      </c>
      <c r="X55" s="72">
        <f t="shared" si="7"/>
        <v>0</v>
      </c>
    </row>
    <row r="56" spans="1:24" s="62" customFormat="1" ht="15">
      <c r="A56" s="31" t="s">
        <v>378</v>
      </c>
      <c r="B56" s="31" t="s">
        <v>89</v>
      </c>
      <c r="C56" s="75">
        <v>6906524405.5</v>
      </c>
      <c r="D56" s="75">
        <v>45467721</v>
      </c>
      <c r="E56" s="75">
        <v>14845090</v>
      </c>
      <c r="F56" s="75">
        <v>6937147036.5</v>
      </c>
      <c r="G56" s="75">
        <v>0</v>
      </c>
      <c r="H56" s="75">
        <v>6937147036.5</v>
      </c>
      <c r="I56" s="61">
        <f t="shared" si="1"/>
        <v>7</v>
      </c>
      <c r="K56" s="62" t="s">
        <v>378</v>
      </c>
      <c r="L56" s="69" t="s">
        <v>774</v>
      </c>
      <c r="M56" s="69" t="s">
        <v>775</v>
      </c>
      <c r="N56" s="69" t="s">
        <v>764</v>
      </c>
      <c r="O56" s="69" t="s">
        <v>776</v>
      </c>
      <c r="P56" s="69" t="s">
        <v>672</v>
      </c>
      <c r="Q56" s="69" t="s">
        <v>776</v>
      </c>
      <c r="S56" s="72">
        <f t="shared" si="2"/>
        <v>0</v>
      </c>
      <c r="T56" s="72">
        <f t="shared" si="3"/>
        <v>0</v>
      </c>
      <c r="U56" s="72">
        <f t="shared" si="4"/>
        <v>0</v>
      </c>
      <c r="V56" s="72">
        <f t="shared" si="5"/>
        <v>0</v>
      </c>
      <c r="W56" s="72">
        <f t="shared" si="6"/>
        <v>0</v>
      </c>
      <c r="X56" s="72">
        <f t="shared" si="7"/>
        <v>0</v>
      </c>
    </row>
    <row r="57" spans="1:24" s="62" customFormat="1" ht="15">
      <c r="A57" s="29" t="s">
        <v>379</v>
      </c>
      <c r="B57" s="29" t="s">
        <v>98</v>
      </c>
      <c r="C57" s="76">
        <v>6060600548.5</v>
      </c>
      <c r="D57" s="76">
        <v>31715000</v>
      </c>
      <c r="E57" s="76">
        <v>10214392</v>
      </c>
      <c r="F57" s="76">
        <v>6082101156.5</v>
      </c>
      <c r="G57" s="76">
        <v>0</v>
      </c>
      <c r="H57" s="76">
        <v>6082101156.5</v>
      </c>
      <c r="I57" s="61">
        <f t="shared" si="1"/>
        <v>10</v>
      </c>
      <c r="K57" s="62" t="s">
        <v>379</v>
      </c>
      <c r="L57" s="69" t="s">
        <v>777</v>
      </c>
      <c r="M57" s="69" t="s">
        <v>752</v>
      </c>
      <c r="N57" s="69" t="s">
        <v>778</v>
      </c>
      <c r="O57" s="69" t="s">
        <v>779</v>
      </c>
      <c r="P57" s="69" t="s">
        <v>672</v>
      </c>
      <c r="Q57" s="69" t="s">
        <v>779</v>
      </c>
      <c r="S57" s="72">
        <f t="shared" si="2"/>
        <v>0</v>
      </c>
      <c r="T57" s="72">
        <f t="shared" si="3"/>
        <v>0</v>
      </c>
      <c r="U57" s="72">
        <f t="shared" si="4"/>
        <v>0</v>
      </c>
      <c r="V57" s="72">
        <f t="shared" si="5"/>
        <v>0</v>
      </c>
      <c r="W57" s="72">
        <f t="shared" si="6"/>
        <v>0</v>
      </c>
      <c r="X57" s="72">
        <f t="shared" si="7"/>
        <v>0</v>
      </c>
    </row>
    <row r="58" spans="1:24" s="62" customFormat="1" ht="15">
      <c r="A58" s="29" t="s">
        <v>380</v>
      </c>
      <c r="B58" s="29" t="s">
        <v>99</v>
      </c>
      <c r="C58" s="76">
        <v>845923857</v>
      </c>
      <c r="D58" s="76">
        <v>13752721</v>
      </c>
      <c r="E58" s="76">
        <v>4630698</v>
      </c>
      <c r="F58" s="76">
        <v>855045880</v>
      </c>
      <c r="G58" s="76">
        <v>0</v>
      </c>
      <c r="H58" s="76">
        <v>855045880</v>
      </c>
      <c r="I58" s="61">
        <f t="shared" si="1"/>
        <v>10</v>
      </c>
      <c r="K58" s="62" t="s">
        <v>380</v>
      </c>
      <c r="L58" s="69" t="s">
        <v>780</v>
      </c>
      <c r="M58" s="69" t="s">
        <v>781</v>
      </c>
      <c r="N58" s="69" t="s">
        <v>782</v>
      </c>
      <c r="O58" s="69" t="s">
        <v>783</v>
      </c>
      <c r="P58" s="69" t="s">
        <v>672</v>
      </c>
      <c r="Q58" s="69" t="s">
        <v>783</v>
      </c>
      <c r="S58" s="72">
        <f t="shared" si="2"/>
        <v>0</v>
      </c>
      <c r="T58" s="72">
        <f t="shared" si="3"/>
        <v>0</v>
      </c>
      <c r="U58" s="72">
        <f t="shared" si="4"/>
        <v>0</v>
      </c>
      <c r="V58" s="72">
        <f t="shared" si="5"/>
        <v>0</v>
      </c>
      <c r="W58" s="72">
        <f t="shared" si="6"/>
        <v>0</v>
      </c>
      <c r="X58" s="72">
        <f t="shared" si="7"/>
        <v>0</v>
      </c>
    </row>
    <row r="59" spans="1:24" s="62" customFormat="1" ht="15">
      <c r="A59" s="31" t="s">
        <v>381</v>
      </c>
      <c r="B59" s="31" t="s">
        <v>93</v>
      </c>
      <c r="C59" s="75">
        <v>2813029830.86</v>
      </c>
      <c r="D59" s="75">
        <v>1073039261</v>
      </c>
      <c r="E59" s="75">
        <v>3944000</v>
      </c>
      <c r="F59" s="75">
        <v>3882125091.86</v>
      </c>
      <c r="G59" s="75">
        <v>0</v>
      </c>
      <c r="H59" s="75">
        <v>3882125091.86</v>
      </c>
      <c r="I59" s="61">
        <f t="shared" si="1"/>
        <v>7</v>
      </c>
      <c r="K59" s="62" t="s">
        <v>381</v>
      </c>
      <c r="L59" s="69" t="s">
        <v>784</v>
      </c>
      <c r="M59" s="69" t="s">
        <v>785</v>
      </c>
      <c r="N59" s="69" t="s">
        <v>786</v>
      </c>
      <c r="O59" s="69" t="s">
        <v>787</v>
      </c>
      <c r="P59" s="69" t="s">
        <v>672</v>
      </c>
      <c r="Q59" s="69" t="s">
        <v>787</v>
      </c>
      <c r="S59" s="72">
        <f t="shared" si="2"/>
        <v>0</v>
      </c>
      <c r="T59" s="72">
        <f t="shared" si="3"/>
        <v>0</v>
      </c>
      <c r="U59" s="72">
        <f t="shared" si="4"/>
        <v>0</v>
      </c>
      <c r="V59" s="72">
        <f t="shared" si="5"/>
        <v>0</v>
      </c>
      <c r="W59" s="72">
        <f t="shared" si="6"/>
        <v>0</v>
      </c>
      <c r="X59" s="72">
        <f t="shared" si="7"/>
        <v>0</v>
      </c>
    </row>
    <row r="60" spans="1:24" s="62" customFormat="1" ht="15">
      <c r="A60" s="29" t="s">
        <v>382</v>
      </c>
      <c r="B60" s="29" t="s">
        <v>100</v>
      </c>
      <c r="C60" s="76">
        <v>262220987.3</v>
      </c>
      <c r="D60" s="76">
        <v>0</v>
      </c>
      <c r="E60" s="76">
        <v>0</v>
      </c>
      <c r="F60" s="76">
        <v>262220987.3</v>
      </c>
      <c r="G60" s="76">
        <v>0</v>
      </c>
      <c r="H60" s="76">
        <v>262220987.3</v>
      </c>
      <c r="I60" s="61">
        <f t="shared" si="1"/>
        <v>10</v>
      </c>
      <c r="K60" s="62" t="s">
        <v>382</v>
      </c>
      <c r="L60" s="69" t="s">
        <v>788</v>
      </c>
      <c r="M60" s="69" t="s">
        <v>672</v>
      </c>
      <c r="N60" s="69" t="s">
        <v>672</v>
      </c>
      <c r="O60" s="69" t="s">
        <v>788</v>
      </c>
      <c r="P60" s="69" t="s">
        <v>672</v>
      </c>
      <c r="Q60" s="69" t="s">
        <v>788</v>
      </c>
      <c r="S60" s="72">
        <f t="shared" si="2"/>
        <v>0</v>
      </c>
      <c r="T60" s="72">
        <f t="shared" si="3"/>
        <v>0</v>
      </c>
      <c r="U60" s="72">
        <f t="shared" si="4"/>
        <v>0</v>
      </c>
      <c r="V60" s="72">
        <f t="shared" si="5"/>
        <v>0</v>
      </c>
      <c r="W60" s="72">
        <f t="shared" si="6"/>
        <v>0</v>
      </c>
      <c r="X60" s="72">
        <f t="shared" si="7"/>
        <v>0</v>
      </c>
    </row>
    <row r="61" spans="1:24" s="62" customFormat="1" ht="15">
      <c r="A61" s="29" t="s">
        <v>383</v>
      </c>
      <c r="B61" s="29" t="s">
        <v>101</v>
      </c>
      <c r="C61" s="76">
        <v>2550808843.56</v>
      </c>
      <c r="D61" s="76">
        <v>1073039261</v>
      </c>
      <c r="E61" s="76">
        <v>3944000</v>
      </c>
      <c r="F61" s="76">
        <v>3619904104.56</v>
      </c>
      <c r="G61" s="76">
        <v>0</v>
      </c>
      <c r="H61" s="76">
        <v>3619904104.56</v>
      </c>
      <c r="I61" s="61">
        <f t="shared" si="1"/>
        <v>10</v>
      </c>
      <c r="K61" s="62" t="s">
        <v>383</v>
      </c>
      <c r="L61" s="69" t="s">
        <v>789</v>
      </c>
      <c r="M61" s="69" t="s">
        <v>785</v>
      </c>
      <c r="N61" s="69" t="s">
        <v>786</v>
      </c>
      <c r="O61" s="69" t="s">
        <v>790</v>
      </c>
      <c r="P61" s="69" t="s">
        <v>672</v>
      </c>
      <c r="Q61" s="69" t="s">
        <v>790</v>
      </c>
      <c r="S61" s="72">
        <f t="shared" si="2"/>
        <v>0</v>
      </c>
      <c r="T61" s="72">
        <f t="shared" si="3"/>
        <v>0</v>
      </c>
      <c r="U61" s="72">
        <f t="shared" si="4"/>
        <v>0</v>
      </c>
      <c r="V61" s="72">
        <f t="shared" si="5"/>
        <v>0</v>
      </c>
      <c r="W61" s="72">
        <f t="shared" si="6"/>
        <v>0</v>
      </c>
      <c r="X61" s="72">
        <f t="shared" si="7"/>
        <v>0</v>
      </c>
    </row>
    <row r="62" spans="1:24" s="62" customFormat="1" ht="15">
      <c r="A62" s="31" t="s">
        <v>384</v>
      </c>
      <c r="B62" s="31" t="s">
        <v>90</v>
      </c>
      <c r="C62" s="75">
        <v>1710674186</v>
      </c>
      <c r="D62" s="75">
        <v>0</v>
      </c>
      <c r="E62" s="75">
        <v>187007310</v>
      </c>
      <c r="F62" s="75">
        <v>1523666876</v>
      </c>
      <c r="G62" s="75">
        <v>0</v>
      </c>
      <c r="H62" s="75">
        <v>1523666876</v>
      </c>
      <c r="I62" s="61">
        <f t="shared" si="1"/>
        <v>7</v>
      </c>
      <c r="K62" s="62" t="s">
        <v>384</v>
      </c>
      <c r="L62" s="69" t="s">
        <v>791</v>
      </c>
      <c r="M62" s="69" t="s">
        <v>672</v>
      </c>
      <c r="N62" s="69" t="s">
        <v>792</v>
      </c>
      <c r="O62" s="69" t="s">
        <v>793</v>
      </c>
      <c r="P62" s="69" t="s">
        <v>672</v>
      </c>
      <c r="Q62" s="69" t="s">
        <v>793</v>
      </c>
      <c r="S62" s="72">
        <f t="shared" si="2"/>
        <v>0</v>
      </c>
      <c r="T62" s="72">
        <f t="shared" si="3"/>
        <v>0</v>
      </c>
      <c r="U62" s="72">
        <f t="shared" si="4"/>
        <v>0</v>
      </c>
      <c r="V62" s="72">
        <f t="shared" si="5"/>
        <v>0</v>
      </c>
      <c r="W62" s="72">
        <f t="shared" si="6"/>
        <v>0</v>
      </c>
      <c r="X62" s="72">
        <f t="shared" si="7"/>
        <v>0</v>
      </c>
    </row>
    <row r="63" spans="1:24" s="62" customFormat="1" ht="15">
      <c r="A63" s="29" t="s">
        <v>385</v>
      </c>
      <c r="B63" s="29" t="s">
        <v>102</v>
      </c>
      <c r="C63" s="76">
        <v>1710674186</v>
      </c>
      <c r="D63" s="76">
        <v>0</v>
      </c>
      <c r="E63" s="76">
        <v>187007310</v>
      </c>
      <c r="F63" s="76">
        <v>1523666876</v>
      </c>
      <c r="G63" s="76">
        <v>0</v>
      </c>
      <c r="H63" s="76">
        <v>1523666876</v>
      </c>
      <c r="I63" s="61">
        <f t="shared" si="1"/>
        <v>10</v>
      </c>
      <c r="K63" s="62" t="s">
        <v>385</v>
      </c>
      <c r="L63" s="69" t="s">
        <v>791</v>
      </c>
      <c r="M63" s="69" t="s">
        <v>672</v>
      </c>
      <c r="N63" s="69" t="s">
        <v>792</v>
      </c>
      <c r="O63" s="69" t="s">
        <v>793</v>
      </c>
      <c r="P63" s="69" t="s">
        <v>672</v>
      </c>
      <c r="Q63" s="69" t="s">
        <v>793</v>
      </c>
      <c r="S63" s="72">
        <f t="shared" si="2"/>
        <v>0</v>
      </c>
      <c r="T63" s="72">
        <f t="shared" si="3"/>
        <v>0</v>
      </c>
      <c r="U63" s="72">
        <f t="shared" si="4"/>
        <v>0</v>
      </c>
      <c r="V63" s="72">
        <f t="shared" si="5"/>
        <v>0</v>
      </c>
      <c r="W63" s="72">
        <f t="shared" si="6"/>
        <v>0</v>
      </c>
      <c r="X63" s="72">
        <f t="shared" si="7"/>
        <v>0</v>
      </c>
    </row>
    <row r="64" spans="1:24" s="62" customFormat="1" ht="15">
      <c r="A64" s="31" t="s">
        <v>386</v>
      </c>
      <c r="B64" s="31" t="s">
        <v>94</v>
      </c>
      <c r="C64" s="75">
        <v>9689400</v>
      </c>
      <c r="D64" s="75">
        <v>0</v>
      </c>
      <c r="E64" s="75">
        <v>0</v>
      </c>
      <c r="F64" s="75">
        <v>9689400</v>
      </c>
      <c r="G64" s="75">
        <v>0</v>
      </c>
      <c r="H64" s="75">
        <v>9689400</v>
      </c>
      <c r="I64" s="61">
        <f t="shared" si="1"/>
        <v>7</v>
      </c>
      <c r="K64" s="62" t="s">
        <v>386</v>
      </c>
      <c r="L64" s="69" t="s">
        <v>794</v>
      </c>
      <c r="M64" s="69" t="s">
        <v>672</v>
      </c>
      <c r="N64" s="69" t="s">
        <v>672</v>
      </c>
      <c r="O64" s="69" t="s">
        <v>794</v>
      </c>
      <c r="P64" s="69" t="s">
        <v>672</v>
      </c>
      <c r="Q64" s="69" t="s">
        <v>794</v>
      </c>
      <c r="S64" s="72">
        <f t="shared" si="2"/>
        <v>0</v>
      </c>
      <c r="T64" s="72">
        <f t="shared" si="3"/>
        <v>0</v>
      </c>
      <c r="U64" s="72">
        <f t="shared" si="4"/>
        <v>0</v>
      </c>
      <c r="V64" s="72">
        <f t="shared" si="5"/>
        <v>0</v>
      </c>
      <c r="W64" s="72">
        <f t="shared" si="6"/>
        <v>0</v>
      </c>
      <c r="X64" s="72">
        <f t="shared" si="7"/>
        <v>0</v>
      </c>
    </row>
    <row r="65" spans="1:24" s="62" customFormat="1" ht="15">
      <c r="A65" s="29" t="s">
        <v>387</v>
      </c>
      <c r="B65" s="29" t="s">
        <v>103</v>
      </c>
      <c r="C65" s="76">
        <v>9689400</v>
      </c>
      <c r="D65" s="76">
        <v>0</v>
      </c>
      <c r="E65" s="76">
        <v>0</v>
      </c>
      <c r="F65" s="76">
        <v>9689400</v>
      </c>
      <c r="G65" s="76">
        <v>0</v>
      </c>
      <c r="H65" s="76">
        <v>9689400</v>
      </c>
      <c r="I65" s="61">
        <f t="shared" si="1"/>
        <v>10</v>
      </c>
      <c r="K65" s="62" t="s">
        <v>387</v>
      </c>
      <c r="L65" s="69" t="s">
        <v>794</v>
      </c>
      <c r="M65" s="69" t="s">
        <v>672</v>
      </c>
      <c r="N65" s="69" t="s">
        <v>672</v>
      </c>
      <c r="O65" s="69" t="s">
        <v>794</v>
      </c>
      <c r="P65" s="69" t="s">
        <v>672</v>
      </c>
      <c r="Q65" s="69" t="s">
        <v>794</v>
      </c>
      <c r="S65" s="72">
        <f t="shared" si="2"/>
        <v>0</v>
      </c>
      <c r="T65" s="72">
        <f t="shared" si="3"/>
        <v>0</v>
      </c>
      <c r="U65" s="72">
        <f t="shared" si="4"/>
        <v>0</v>
      </c>
      <c r="V65" s="72">
        <f t="shared" si="5"/>
        <v>0</v>
      </c>
      <c r="W65" s="72">
        <f t="shared" si="6"/>
        <v>0</v>
      </c>
      <c r="X65" s="72">
        <f t="shared" si="7"/>
        <v>0</v>
      </c>
    </row>
    <row r="66" spans="1:24" s="62" customFormat="1" ht="15">
      <c r="A66" s="31" t="s">
        <v>388</v>
      </c>
      <c r="B66" s="31" t="s">
        <v>104</v>
      </c>
      <c r="C66" s="75">
        <v>-7557096292.43</v>
      </c>
      <c r="D66" s="75">
        <v>28481096.5</v>
      </c>
      <c r="E66" s="75">
        <v>414262983.7</v>
      </c>
      <c r="F66" s="75">
        <v>-7942878179.63</v>
      </c>
      <c r="G66" s="75">
        <v>0</v>
      </c>
      <c r="H66" s="75">
        <v>-7942878179.63</v>
      </c>
      <c r="I66" s="61">
        <f t="shared" si="1"/>
        <v>7</v>
      </c>
      <c r="K66" s="62" t="s">
        <v>388</v>
      </c>
      <c r="L66" s="69" t="s">
        <v>795</v>
      </c>
      <c r="M66" s="69" t="s">
        <v>796</v>
      </c>
      <c r="N66" s="69" t="s">
        <v>797</v>
      </c>
      <c r="O66" s="69" t="s">
        <v>798</v>
      </c>
      <c r="P66" s="69" t="s">
        <v>672</v>
      </c>
      <c r="Q66" s="69" t="s">
        <v>798</v>
      </c>
      <c r="S66" s="72">
        <f t="shared" si="2"/>
        <v>0</v>
      </c>
      <c r="T66" s="72">
        <f t="shared" si="3"/>
        <v>0</v>
      </c>
      <c r="U66" s="72">
        <f t="shared" si="4"/>
        <v>0</v>
      </c>
      <c r="V66" s="72">
        <f t="shared" si="5"/>
        <v>0</v>
      </c>
      <c r="W66" s="72">
        <f t="shared" si="6"/>
        <v>0</v>
      </c>
      <c r="X66" s="72">
        <f t="shared" si="7"/>
        <v>0</v>
      </c>
    </row>
    <row r="67" spans="1:24" s="61" customFormat="1" ht="15">
      <c r="A67" s="29" t="s">
        <v>389</v>
      </c>
      <c r="B67" s="29" t="s">
        <v>92</v>
      </c>
      <c r="C67" s="76">
        <v>-457381792.75</v>
      </c>
      <c r="D67" s="76">
        <v>0</v>
      </c>
      <c r="E67" s="76">
        <v>22443750.36</v>
      </c>
      <c r="F67" s="76">
        <v>-479825543.11</v>
      </c>
      <c r="G67" s="76">
        <v>0</v>
      </c>
      <c r="H67" s="76">
        <v>-479825543.11</v>
      </c>
      <c r="I67" s="61">
        <f t="shared" si="1"/>
        <v>10</v>
      </c>
      <c r="K67" s="63" t="s">
        <v>389</v>
      </c>
      <c r="L67" s="70" t="s">
        <v>799</v>
      </c>
      <c r="M67" s="70" t="s">
        <v>672</v>
      </c>
      <c r="N67" s="70" t="s">
        <v>800</v>
      </c>
      <c r="O67" s="70" t="s">
        <v>801</v>
      </c>
      <c r="P67" s="70" t="s">
        <v>672</v>
      </c>
      <c r="Q67" s="70" t="s">
        <v>801</v>
      </c>
      <c r="S67" s="72">
        <f t="shared" si="2"/>
        <v>0</v>
      </c>
      <c r="T67" s="72">
        <f t="shared" si="3"/>
        <v>0</v>
      </c>
      <c r="U67" s="72">
        <f t="shared" si="4"/>
        <v>0</v>
      </c>
      <c r="V67" s="72">
        <f t="shared" si="5"/>
        <v>0</v>
      </c>
      <c r="W67" s="72">
        <f t="shared" si="6"/>
        <v>0</v>
      </c>
      <c r="X67" s="72">
        <f t="shared" si="7"/>
        <v>0</v>
      </c>
    </row>
    <row r="68" spans="1:24" s="61" customFormat="1" ht="15">
      <c r="A68" s="29" t="s">
        <v>390</v>
      </c>
      <c r="B68" s="29" t="s">
        <v>96</v>
      </c>
      <c r="C68" s="76">
        <v>-514400</v>
      </c>
      <c r="D68" s="76">
        <v>0</v>
      </c>
      <c r="E68" s="76">
        <v>10500</v>
      </c>
      <c r="F68" s="76">
        <v>-524900</v>
      </c>
      <c r="G68" s="76">
        <v>0</v>
      </c>
      <c r="H68" s="76">
        <v>-524900</v>
      </c>
      <c r="I68" s="61">
        <f t="shared" si="1"/>
        <v>10</v>
      </c>
      <c r="K68" s="63" t="s">
        <v>390</v>
      </c>
      <c r="L68" s="70" t="s">
        <v>802</v>
      </c>
      <c r="M68" s="70" t="s">
        <v>672</v>
      </c>
      <c r="N68" s="70" t="s">
        <v>803</v>
      </c>
      <c r="O68" s="70" t="s">
        <v>804</v>
      </c>
      <c r="P68" s="70" t="s">
        <v>672</v>
      </c>
      <c r="Q68" s="70" t="s">
        <v>804</v>
      </c>
      <c r="S68" s="72">
        <f t="shared" si="2"/>
        <v>0</v>
      </c>
      <c r="T68" s="72">
        <f t="shared" si="3"/>
        <v>0</v>
      </c>
      <c r="U68" s="72">
        <f t="shared" si="4"/>
        <v>0</v>
      </c>
      <c r="V68" s="72">
        <f t="shared" si="5"/>
        <v>0</v>
      </c>
      <c r="W68" s="72">
        <f t="shared" si="6"/>
        <v>0</v>
      </c>
      <c r="X68" s="72">
        <f t="shared" si="7"/>
        <v>0</v>
      </c>
    </row>
    <row r="69" spans="1:24" s="62" customFormat="1" ht="15">
      <c r="A69" s="29" t="s">
        <v>391</v>
      </c>
      <c r="B69" s="29" t="s">
        <v>89</v>
      </c>
      <c r="C69" s="76">
        <v>-3711789898.05</v>
      </c>
      <c r="D69" s="76">
        <v>0</v>
      </c>
      <c r="E69" s="76">
        <v>202153954.49</v>
      </c>
      <c r="F69" s="76">
        <v>-3913943852.54</v>
      </c>
      <c r="G69" s="76">
        <v>0</v>
      </c>
      <c r="H69" s="76">
        <v>-3913943852.54</v>
      </c>
      <c r="I69" s="61">
        <f t="shared" si="1"/>
        <v>10</v>
      </c>
      <c r="K69" s="63" t="s">
        <v>391</v>
      </c>
      <c r="L69" s="69" t="s">
        <v>805</v>
      </c>
      <c r="M69" s="69" t="s">
        <v>672</v>
      </c>
      <c r="N69" s="69" t="s">
        <v>806</v>
      </c>
      <c r="O69" s="69" t="s">
        <v>807</v>
      </c>
      <c r="P69" s="69" t="s">
        <v>672</v>
      </c>
      <c r="Q69" s="69" t="s">
        <v>807</v>
      </c>
      <c r="S69" s="72">
        <f t="shared" si="2"/>
        <v>0</v>
      </c>
      <c r="T69" s="72">
        <f t="shared" si="3"/>
        <v>0</v>
      </c>
      <c r="U69" s="72">
        <f t="shared" si="4"/>
        <v>0</v>
      </c>
      <c r="V69" s="72">
        <f t="shared" si="5"/>
        <v>0</v>
      </c>
      <c r="W69" s="72">
        <f t="shared" si="6"/>
        <v>0</v>
      </c>
      <c r="X69" s="72">
        <f t="shared" si="7"/>
        <v>0</v>
      </c>
    </row>
    <row r="70" spans="1:24" s="62" customFormat="1" ht="15">
      <c r="A70" s="29" t="s">
        <v>392</v>
      </c>
      <c r="B70" s="29" t="s">
        <v>93</v>
      </c>
      <c r="C70" s="76">
        <v>-2466659973.99</v>
      </c>
      <c r="D70" s="76">
        <v>430000</v>
      </c>
      <c r="E70" s="76">
        <v>122317003.78</v>
      </c>
      <c r="F70" s="76">
        <v>-2588546977.77</v>
      </c>
      <c r="G70" s="76">
        <v>0</v>
      </c>
      <c r="H70" s="76">
        <v>-2588546977.77</v>
      </c>
      <c r="I70" s="61">
        <f t="shared" si="1"/>
        <v>10</v>
      </c>
      <c r="K70" s="63" t="s">
        <v>392</v>
      </c>
      <c r="L70" s="69" t="s">
        <v>808</v>
      </c>
      <c r="M70" s="69" t="s">
        <v>809</v>
      </c>
      <c r="N70" s="69" t="s">
        <v>810</v>
      </c>
      <c r="O70" s="69" t="s">
        <v>811</v>
      </c>
      <c r="P70" s="69" t="s">
        <v>672</v>
      </c>
      <c r="Q70" s="69" t="s">
        <v>811</v>
      </c>
      <c r="S70" s="72">
        <f t="shared" si="2"/>
        <v>0</v>
      </c>
      <c r="T70" s="72">
        <f t="shared" si="3"/>
        <v>0</v>
      </c>
      <c r="U70" s="72">
        <f t="shared" si="4"/>
        <v>0</v>
      </c>
      <c r="V70" s="72">
        <f t="shared" si="5"/>
        <v>0</v>
      </c>
      <c r="W70" s="72">
        <f t="shared" si="6"/>
        <v>0</v>
      </c>
      <c r="X70" s="72">
        <f t="shared" si="7"/>
        <v>0</v>
      </c>
    </row>
    <row r="71" spans="1:24" s="62" customFormat="1" ht="15">
      <c r="A71" s="29" t="s">
        <v>393</v>
      </c>
      <c r="B71" s="29" t="s">
        <v>90</v>
      </c>
      <c r="C71" s="76">
        <v>-914235734.44</v>
      </c>
      <c r="D71" s="76">
        <v>28051096.5</v>
      </c>
      <c r="E71" s="76">
        <v>67132775.07</v>
      </c>
      <c r="F71" s="76">
        <v>-953317413.01</v>
      </c>
      <c r="G71" s="76">
        <v>0</v>
      </c>
      <c r="H71" s="76">
        <v>-953317413.01</v>
      </c>
      <c r="I71" s="61">
        <f t="shared" si="1"/>
        <v>10</v>
      </c>
      <c r="K71" s="62" t="s">
        <v>393</v>
      </c>
      <c r="L71" s="69" t="s">
        <v>812</v>
      </c>
      <c r="M71" s="69" t="s">
        <v>813</v>
      </c>
      <c r="N71" s="69" t="s">
        <v>814</v>
      </c>
      <c r="O71" s="69" t="s">
        <v>815</v>
      </c>
      <c r="P71" s="69" t="s">
        <v>672</v>
      </c>
      <c r="Q71" s="69" t="s">
        <v>815</v>
      </c>
      <c r="S71" s="72">
        <f t="shared" si="2"/>
        <v>0</v>
      </c>
      <c r="T71" s="72">
        <f t="shared" si="3"/>
        <v>0</v>
      </c>
      <c r="U71" s="72">
        <f t="shared" si="4"/>
        <v>0</v>
      </c>
      <c r="V71" s="72">
        <f t="shared" si="5"/>
        <v>0</v>
      </c>
      <c r="W71" s="72">
        <f t="shared" si="6"/>
        <v>0</v>
      </c>
      <c r="X71" s="72">
        <f t="shared" si="7"/>
        <v>0</v>
      </c>
    </row>
    <row r="72" spans="1:24" s="62" customFormat="1" ht="15">
      <c r="A72" s="29" t="s">
        <v>394</v>
      </c>
      <c r="B72" s="29" t="s">
        <v>94</v>
      </c>
      <c r="C72" s="76">
        <v>-6514493.2</v>
      </c>
      <c r="D72" s="76">
        <v>0</v>
      </c>
      <c r="E72" s="76">
        <v>205000</v>
      </c>
      <c r="F72" s="76">
        <v>-6719493.2</v>
      </c>
      <c r="G72" s="76">
        <v>0</v>
      </c>
      <c r="H72" s="76">
        <v>-6719493.2</v>
      </c>
      <c r="I72" s="61">
        <f t="shared" si="1"/>
        <v>10</v>
      </c>
      <c r="K72" s="63" t="s">
        <v>394</v>
      </c>
      <c r="L72" s="69" t="s">
        <v>816</v>
      </c>
      <c r="M72" s="69" t="s">
        <v>672</v>
      </c>
      <c r="N72" s="69" t="s">
        <v>817</v>
      </c>
      <c r="O72" s="69" t="s">
        <v>818</v>
      </c>
      <c r="P72" s="69" t="s">
        <v>672</v>
      </c>
      <c r="Q72" s="69" t="s">
        <v>818</v>
      </c>
      <c r="S72" s="72">
        <f t="shared" si="2"/>
        <v>0</v>
      </c>
      <c r="T72" s="72">
        <f t="shared" si="3"/>
        <v>0</v>
      </c>
      <c r="U72" s="72">
        <f t="shared" si="4"/>
        <v>0</v>
      </c>
      <c r="V72" s="72">
        <f t="shared" si="5"/>
        <v>0</v>
      </c>
      <c r="W72" s="72">
        <f t="shared" si="6"/>
        <v>0</v>
      </c>
      <c r="X72" s="72">
        <f t="shared" si="7"/>
        <v>0</v>
      </c>
    </row>
    <row r="73" spans="1:24" s="62" customFormat="1" ht="15">
      <c r="A73" s="31" t="s">
        <v>395</v>
      </c>
      <c r="B73" s="31" t="s">
        <v>105</v>
      </c>
      <c r="C73" s="75">
        <v>-46005016.3</v>
      </c>
      <c r="D73" s="75">
        <v>0</v>
      </c>
      <c r="E73" s="75">
        <v>0</v>
      </c>
      <c r="F73" s="75">
        <v>-46005016.3</v>
      </c>
      <c r="G73" s="75">
        <v>0</v>
      </c>
      <c r="H73" s="75">
        <v>-46005016.3</v>
      </c>
      <c r="I73" s="61">
        <f t="shared" si="1"/>
        <v>7</v>
      </c>
      <c r="K73" s="63" t="s">
        <v>395</v>
      </c>
      <c r="L73" s="69" t="s">
        <v>819</v>
      </c>
      <c r="M73" s="69" t="s">
        <v>672</v>
      </c>
      <c r="N73" s="69" t="s">
        <v>672</v>
      </c>
      <c r="O73" s="69" t="s">
        <v>819</v>
      </c>
      <c r="P73" s="69" t="s">
        <v>672</v>
      </c>
      <c r="Q73" s="69" t="s">
        <v>819</v>
      </c>
      <c r="S73" s="72">
        <f t="shared" si="2"/>
        <v>0</v>
      </c>
      <c r="T73" s="72">
        <f t="shared" si="3"/>
        <v>0</v>
      </c>
      <c r="U73" s="72">
        <f t="shared" si="4"/>
        <v>0</v>
      </c>
      <c r="V73" s="72">
        <f t="shared" si="5"/>
        <v>0</v>
      </c>
      <c r="W73" s="72">
        <f t="shared" si="6"/>
        <v>0</v>
      </c>
      <c r="X73" s="72">
        <f t="shared" si="7"/>
        <v>0</v>
      </c>
    </row>
    <row r="74" spans="1:24" s="62" customFormat="1" ht="15">
      <c r="A74" s="29" t="s">
        <v>396</v>
      </c>
      <c r="B74" s="29" t="s">
        <v>92</v>
      </c>
      <c r="C74" s="76">
        <v>-3943416.7</v>
      </c>
      <c r="D74" s="76">
        <v>0</v>
      </c>
      <c r="E74" s="76">
        <v>0</v>
      </c>
      <c r="F74" s="76">
        <v>-3943416.7</v>
      </c>
      <c r="G74" s="76">
        <v>0</v>
      </c>
      <c r="H74" s="76">
        <v>-3943416.7</v>
      </c>
      <c r="I74" s="61">
        <f t="shared" si="1"/>
        <v>10</v>
      </c>
      <c r="K74" s="62" t="s">
        <v>396</v>
      </c>
      <c r="L74" s="69" t="s">
        <v>820</v>
      </c>
      <c r="M74" s="69" t="s">
        <v>672</v>
      </c>
      <c r="N74" s="69" t="s">
        <v>672</v>
      </c>
      <c r="O74" s="69" t="s">
        <v>820</v>
      </c>
      <c r="P74" s="69" t="s">
        <v>672</v>
      </c>
      <c r="Q74" s="69" t="s">
        <v>820</v>
      </c>
      <c r="S74" s="72">
        <f t="shared" si="2"/>
        <v>0</v>
      </c>
      <c r="T74" s="72">
        <f t="shared" si="3"/>
        <v>0</v>
      </c>
      <c r="U74" s="72">
        <f t="shared" si="4"/>
        <v>0</v>
      </c>
      <c r="V74" s="72">
        <f t="shared" si="5"/>
        <v>0</v>
      </c>
      <c r="W74" s="72">
        <f t="shared" si="6"/>
        <v>0</v>
      </c>
      <c r="X74" s="72">
        <f t="shared" si="7"/>
        <v>0</v>
      </c>
    </row>
    <row r="75" spans="1:24" s="61" customFormat="1" ht="15">
      <c r="A75" s="29" t="s">
        <v>397</v>
      </c>
      <c r="B75" s="29" t="s">
        <v>89</v>
      </c>
      <c r="C75" s="76">
        <v>-23946283.3</v>
      </c>
      <c r="D75" s="76">
        <v>0</v>
      </c>
      <c r="E75" s="76">
        <v>0</v>
      </c>
      <c r="F75" s="76">
        <v>-23946283.3</v>
      </c>
      <c r="G75" s="76">
        <v>0</v>
      </c>
      <c r="H75" s="76">
        <v>-23946283.3</v>
      </c>
      <c r="I75" s="61">
        <f t="shared" si="1"/>
        <v>10</v>
      </c>
      <c r="K75" s="63" t="s">
        <v>397</v>
      </c>
      <c r="L75" s="70" t="s">
        <v>821</v>
      </c>
      <c r="M75" s="70" t="s">
        <v>672</v>
      </c>
      <c r="N75" s="70" t="s">
        <v>672</v>
      </c>
      <c r="O75" s="70" t="s">
        <v>821</v>
      </c>
      <c r="P75" s="70" t="s">
        <v>672</v>
      </c>
      <c r="Q75" s="70" t="s">
        <v>821</v>
      </c>
      <c r="S75" s="72">
        <f t="shared" si="2"/>
        <v>0</v>
      </c>
      <c r="T75" s="72">
        <f t="shared" si="3"/>
        <v>0</v>
      </c>
      <c r="U75" s="72">
        <f t="shared" si="4"/>
        <v>0</v>
      </c>
      <c r="V75" s="72">
        <f t="shared" si="5"/>
        <v>0</v>
      </c>
      <c r="W75" s="72">
        <f t="shared" si="6"/>
        <v>0</v>
      </c>
      <c r="X75" s="72">
        <f t="shared" si="7"/>
        <v>0</v>
      </c>
    </row>
    <row r="76" spans="1:24" s="62" customFormat="1" ht="15">
      <c r="A76" s="29" t="s">
        <v>398</v>
      </c>
      <c r="B76" s="29" t="s">
        <v>93</v>
      </c>
      <c r="C76" s="76">
        <v>-6424404.3</v>
      </c>
      <c r="D76" s="76">
        <v>0</v>
      </c>
      <c r="E76" s="76">
        <v>0</v>
      </c>
      <c r="F76" s="76">
        <v>-6424404.3</v>
      </c>
      <c r="G76" s="76">
        <v>0</v>
      </c>
      <c r="H76" s="76">
        <v>-6424404.3</v>
      </c>
      <c r="I76" s="61">
        <f t="shared" si="1"/>
        <v>10</v>
      </c>
      <c r="K76" s="63" t="s">
        <v>398</v>
      </c>
      <c r="L76" s="69" t="s">
        <v>822</v>
      </c>
      <c r="M76" s="69" t="s">
        <v>672</v>
      </c>
      <c r="N76" s="69" t="s">
        <v>672</v>
      </c>
      <c r="O76" s="69" t="s">
        <v>822</v>
      </c>
      <c r="P76" s="69" t="s">
        <v>672</v>
      </c>
      <c r="Q76" s="69" t="s">
        <v>822</v>
      </c>
      <c r="S76" s="72">
        <f t="shared" si="2"/>
        <v>0</v>
      </c>
      <c r="T76" s="72">
        <f t="shared" si="3"/>
        <v>0</v>
      </c>
      <c r="U76" s="72">
        <f t="shared" si="4"/>
        <v>0</v>
      </c>
      <c r="V76" s="72">
        <f t="shared" si="5"/>
        <v>0</v>
      </c>
      <c r="W76" s="72">
        <f t="shared" si="6"/>
        <v>0</v>
      </c>
      <c r="X76" s="72">
        <f t="shared" si="7"/>
        <v>0</v>
      </c>
    </row>
    <row r="77" spans="1:24" s="62" customFormat="1" ht="15">
      <c r="A77" s="29" t="s">
        <v>399</v>
      </c>
      <c r="B77" s="29" t="s">
        <v>106</v>
      </c>
      <c r="C77" s="76">
        <v>-11690912</v>
      </c>
      <c r="D77" s="76">
        <v>0</v>
      </c>
      <c r="E77" s="76">
        <v>0</v>
      </c>
      <c r="F77" s="76">
        <v>-11690912</v>
      </c>
      <c r="G77" s="76">
        <v>0</v>
      </c>
      <c r="H77" s="76">
        <v>-11690912</v>
      </c>
      <c r="I77" s="61">
        <f t="shared" si="1"/>
        <v>10</v>
      </c>
      <c r="K77" s="62" t="s">
        <v>399</v>
      </c>
      <c r="L77" s="69" t="s">
        <v>823</v>
      </c>
      <c r="M77" s="69" t="s">
        <v>672</v>
      </c>
      <c r="N77" s="69" t="s">
        <v>672</v>
      </c>
      <c r="O77" s="69" t="s">
        <v>823</v>
      </c>
      <c r="P77" s="69" t="s">
        <v>672</v>
      </c>
      <c r="Q77" s="69" t="s">
        <v>823</v>
      </c>
      <c r="S77" s="72">
        <f t="shared" si="2"/>
        <v>0</v>
      </c>
      <c r="T77" s="72">
        <f t="shared" si="3"/>
        <v>0</v>
      </c>
      <c r="U77" s="72">
        <f t="shared" si="4"/>
        <v>0</v>
      </c>
      <c r="V77" s="72">
        <f t="shared" si="5"/>
        <v>0</v>
      </c>
      <c r="W77" s="72">
        <f t="shared" si="6"/>
        <v>0</v>
      </c>
      <c r="X77" s="72">
        <f t="shared" si="7"/>
        <v>0</v>
      </c>
    </row>
    <row r="78" spans="1:24" s="61" customFormat="1" ht="15">
      <c r="A78" s="31" t="s">
        <v>400</v>
      </c>
      <c r="B78" s="31" t="s">
        <v>107</v>
      </c>
      <c r="C78" s="75">
        <v>43868927049964.4</v>
      </c>
      <c r="D78" s="75">
        <v>6053006902890.14</v>
      </c>
      <c r="E78" s="75">
        <v>8512436881552.1</v>
      </c>
      <c r="F78" s="75">
        <v>41409497071302.4</v>
      </c>
      <c r="G78" s="75">
        <v>0</v>
      </c>
      <c r="H78" s="75">
        <v>41409497071302.4</v>
      </c>
      <c r="I78" s="61">
        <f t="shared" si="1"/>
        <v>4</v>
      </c>
      <c r="K78" s="63" t="s">
        <v>400</v>
      </c>
      <c r="L78" s="70" t="s">
        <v>824</v>
      </c>
      <c r="M78" s="70" t="s">
        <v>825</v>
      </c>
      <c r="N78" s="70" t="s">
        <v>826</v>
      </c>
      <c r="O78" s="70" t="s">
        <v>827</v>
      </c>
      <c r="P78" s="70" t="s">
        <v>672</v>
      </c>
      <c r="Q78" s="70" t="s">
        <v>827</v>
      </c>
      <c r="S78" s="72">
        <f t="shared" si="2"/>
        <v>0</v>
      </c>
      <c r="T78" s="72">
        <f t="shared" si="3"/>
        <v>0</v>
      </c>
      <c r="U78" s="72">
        <f t="shared" si="4"/>
        <v>0</v>
      </c>
      <c r="V78" s="72">
        <f t="shared" si="5"/>
        <v>0</v>
      </c>
      <c r="W78" s="72">
        <f t="shared" si="6"/>
        <v>0</v>
      </c>
      <c r="X78" s="72">
        <f t="shared" si="7"/>
        <v>0</v>
      </c>
    </row>
    <row r="79" spans="1:24" s="61" customFormat="1" ht="15">
      <c r="A79" s="31" t="s">
        <v>620</v>
      </c>
      <c r="B79" s="31" t="s">
        <v>621</v>
      </c>
      <c r="C79" s="75">
        <v>0</v>
      </c>
      <c r="D79" s="75">
        <v>200412411314</v>
      </c>
      <c r="E79" s="75">
        <v>200412411314</v>
      </c>
      <c r="F79" s="75">
        <v>0</v>
      </c>
      <c r="G79" s="75">
        <v>0</v>
      </c>
      <c r="H79" s="75">
        <v>0</v>
      </c>
      <c r="I79" s="61">
        <f t="shared" si="1"/>
        <v>7</v>
      </c>
      <c r="K79" s="63" t="s">
        <v>620</v>
      </c>
      <c r="L79" s="70" t="s">
        <v>672</v>
      </c>
      <c r="M79" s="70" t="s">
        <v>828</v>
      </c>
      <c r="N79" s="70" t="s">
        <v>828</v>
      </c>
      <c r="O79" s="70" t="s">
        <v>672</v>
      </c>
      <c r="P79" s="70" t="s">
        <v>672</v>
      </c>
      <c r="Q79" s="70" t="s">
        <v>672</v>
      </c>
      <c r="S79" s="72">
        <f t="shared" si="2"/>
        <v>0</v>
      </c>
      <c r="T79" s="72">
        <f t="shared" si="3"/>
        <v>0</v>
      </c>
      <c r="U79" s="72">
        <f t="shared" si="4"/>
        <v>0</v>
      </c>
      <c r="V79" s="72">
        <f t="shared" si="5"/>
        <v>0</v>
      </c>
      <c r="W79" s="72">
        <f t="shared" si="6"/>
        <v>0</v>
      </c>
      <c r="X79" s="72">
        <f t="shared" si="7"/>
        <v>0</v>
      </c>
    </row>
    <row r="80" spans="1:24" s="61" customFormat="1" ht="15">
      <c r="A80" s="29" t="s">
        <v>622</v>
      </c>
      <c r="B80" s="29" t="s">
        <v>108</v>
      </c>
      <c r="C80" s="76">
        <v>0</v>
      </c>
      <c r="D80" s="76">
        <v>200412411314</v>
      </c>
      <c r="E80" s="76">
        <v>200412411314</v>
      </c>
      <c r="F80" s="76">
        <v>0</v>
      </c>
      <c r="G80" s="76">
        <v>0</v>
      </c>
      <c r="H80" s="76">
        <v>0</v>
      </c>
      <c r="I80" s="61">
        <f t="shared" si="1"/>
        <v>10</v>
      </c>
      <c r="K80" s="63" t="s">
        <v>622</v>
      </c>
      <c r="L80" s="70" t="s">
        <v>672</v>
      </c>
      <c r="M80" s="70" t="s">
        <v>828</v>
      </c>
      <c r="N80" s="70" t="s">
        <v>828</v>
      </c>
      <c r="O80" s="70" t="s">
        <v>672</v>
      </c>
      <c r="P80" s="70" t="s">
        <v>672</v>
      </c>
      <c r="Q80" s="70" t="s">
        <v>672</v>
      </c>
      <c r="S80" s="72">
        <f t="shared" si="2"/>
        <v>0</v>
      </c>
      <c r="T80" s="72">
        <f t="shared" si="3"/>
        <v>0</v>
      </c>
      <c r="U80" s="72">
        <f t="shared" si="4"/>
        <v>0</v>
      </c>
      <c r="V80" s="72">
        <f t="shared" si="5"/>
        <v>0</v>
      </c>
      <c r="W80" s="72">
        <f t="shared" si="6"/>
        <v>0</v>
      </c>
      <c r="X80" s="72">
        <f t="shared" si="7"/>
        <v>0</v>
      </c>
    </row>
    <row r="81" spans="1:24" s="61" customFormat="1" ht="15">
      <c r="A81" s="31" t="s">
        <v>401</v>
      </c>
      <c r="B81" s="31" t="s">
        <v>109</v>
      </c>
      <c r="C81" s="75">
        <v>17729208617624.1</v>
      </c>
      <c r="D81" s="75">
        <v>3613418367596.98</v>
      </c>
      <c r="E81" s="75">
        <v>4817138803451.47</v>
      </c>
      <c r="F81" s="75">
        <v>16525488181769.6</v>
      </c>
      <c r="G81" s="75">
        <v>0</v>
      </c>
      <c r="H81" s="75">
        <v>16525488181769.6</v>
      </c>
      <c r="I81" s="61">
        <f aca="true" t="shared" si="8" ref="I81:I144">LEN(A81)</f>
        <v>7</v>
      </c>
      <c r="K81" s="63" t="s">
        <v>401</v>
      </c>
      <c r="L81" s="70" t="s">
        <v>829</v>
      </c>
      <c r="M81" s="70" t="s">
        <v>830</v>
      </c>
      <c r="N81" s="70" t="s">
        <v>831</v>
      </c>
      <c r="O81" s="70" t="s">
        <v>832</v>
      </c>
      <c r="P81" s="70" t="s">
        <v>672</v>
      </c>
      <c r="Q81" s="70" t="s">
        <v>832</v>
      </c>
      <c r="S81" s="72">
        <f aca="true" t="shared" si="9" ref="S81:S144">+C81-L81</f>
        <v>0</v>
      </c>
      <c r="T81" s="72">
        <f aca="true" t="shared" si="10" ref="T81:T144">+D81-M81</f>
        <v>0</v>
      </c>
      <c r="U81" s="72">
        <f aca="true" t="shared" si="11" ref="U81:U144">+E81-N81</f>
        <v>0</v>
      </c>
      <c r="V81" s="72">
        <f aca="true" t="shared" si="12" ref="V81:V144">+F81-O81</f>
        <v>0</v>
      </c>
      <c r="W81" s="72">
        <f aca="true" t="shared" si="13" ref="W81:W144">+G81-P81</f>
        <v>0</v>
      </c>
      <c r="X81" s="72">
        <f aca="true" t="shared" si="14" ref="X81:X144">+H81-Q81</f>
        <v>0</v>
      </c>
    </row>
    <row r="82" spans="1:24" s="62" customFormat="1" ht="15">
      <c r="A82" s="29" t="s">
        <v>402</v>
      </c>
      <c r="B82" s="29" t="s">
        <v>108</v>
      </c>
      <c r="C82" s="76">
        <v>16187755469647.6</v>
      </c>
      <c r="D82" s="76">
        <v>3330965917692.16</v>
      </c>
      <c r="E82" s="76">
        <v>4623282124003.86</v>
      </c>
      <c r="F82" s="76">
        <v>14895439263335.9</v>
      </c>
      <c r="G82" s="76">
        <v>0</v>
      </c>
      <c r="H82" s="76">
        <v>14895439263335.9</v>
      </c>
      <c r="I82" s="61">
        <f t="shared" si="8"/>
        <v>10</v>
      </c>
      <c r="K82" s="63" t="s">
        <v>402</v>
      </c>
      <c r="L82" s="69" t="s">
        <v>833</v>
      </c>
      <c r="M82" s="69" t="s">
        <v>834</v>
      </c>
      <c r="N82" s="69" t="s">
        <v>835</v>
      </c>
      <c r="O82" s="69" t="s">
        <v>836</v>
      </c>
      <c r="P82" s="69" t="s">
        <v>672</v>
      </c>
      <c r="Q82" s="69" t="s">
        <v>836</v>
      </c>
      <c r="S82" s="72">
        <f t="shared" si="9"/>
        <v>0</v>
      </c>
      <c r="T82" s="72">
        <f t="shared" si="10"/>
        <v>0</v>
      </c>
      <c r="U82" s="72">
        <f t="shared" si="11"/>
        <v>0</v>
      </c>
      <c r="V82" s="72">
        <f t="shared" si="12"/>
        <v>0</v>
      </c>
      <c r="W82" s="72">
        <f t="shared" si="13"/>
        <v>0</v>
      </c>
      <c r="X82" s="72">
        <f t="shared" si="14"/>
        <v>0</v>
      </c>
    </row>
    <row r="83" spans="1:24" s="62" customFormat="1" ht="15">
      <c r="A83" s="29" t="s">
        <v>403</v>
      </c>
      <c r="B83" s="29" t="s">
        <v>110</v>
      </c>
      <c r="C83" s="76">
        <v>54689674564.09</v>
      </c>
      <c r="D83" s="76">
        <v>2084409151.71</v>
      </c>
      <c r="E83" s="76">
        <v>0</v>
      </c>
      <c r="F83" s="76">
        <v>56774083715.8</v>
      </c>
      <c r="G83" s="76">
        <v>0</v>
      </c>
      <c r="H83" s="76">
        <v>56774083715.8</v>
      </c>
      <c r="I83" s="61">
        <f t="shared" si="8"/>
        <v>10</v>
      </c>
      <c r="K83" s="62" t="s">
        <v>403</v>
      </c>
      <c r="L83" s="69" t="s">
        <v>837</v>
      </c>
      <c r="M83" s="69" t="s">
        <v>838</v>
      </c>
      <c r="N83" s="69" t="s">
        <v>672</v>
      </c>
      <c r="O83" s="69" t="s">
        <v>839</v>
      </c>
      <c r="P83" s="69" t="s">
        <v>672</v>
      </c>
      <c r="Q83" s="69" t="s">
        <v>839</v>
      </c>
      <c r="S83" s="72">
        <f t="shared" si="9"/>
        <v>0</v>
      </c>
      <c r="T83" s="72">
        <f t="shared" si="10"/>
        <v>0</v>
      </c>
      <c r="U83" s="72">
        <f t="shared" si="11"/>
        <v>0</v>
      </c>
      <c r="V83" s="72">
        <f t="shared" si="12"/>
        <v>0</v>
      </c>
      <c r="W83" s="72">
        <f t="shared" si="13"/>
        <v>0</v>
      </c>
      <c r="X83" s="72">
        <f t="shared" si="14"/>
        <v>0</v>
      </c>
    </row>
    <row r="84" spans="1:24" s="62" customFormat="1" ht="15">
      <c r="A84" s="29" t="s">
        <v>404</v>
      </c>
      <c r="B84" s="29" t="s">
        <v>111</v>
      </c>
      <c r="C84" s="76">
        <v>1486763473412.39</v>
      </c>
      <c r="D84" s="76">
        <v>280368040753.11</v>
      </c>
      <c r="E84" s="76">
        <v>193856679447.61</v>
      </c>
      <c r="F84" s="76">
        <v>1573274834717.89</v>
      </c>
      <c r="G84" s="76">
        <v>0</v>
      </c>
      <c r="H84" s="76">
        <v>1573274834717.89</v>
      </c>
      <c r="I84" s="61">
        <f t="shared" si="8"/>
        <v>10</v>
      </c>
      <c r="K84" s="62" t="s">
        <v>404</v>
      </c>
      <c r="L84" s="69" t="s">
        <v>840</v>
      </c>
      <c r="M84" s="69" t="s">
        <v>841</v>
      </c>
      <c r="N84" s="69" t="s">
        <v>842</v>
      </c>
      <c r="O84" s="69" t="s">
        <v>843</v>
      </c>
      <c r="P84" s="69" t="s">
        <v>672</v>
      </c>
      <c r="Q84" s="69" t="s">
        <v>843</v>
      </c>
      <c r="S84" s="72">
        <f t="shared" si="9"/>
        <v>0</v>
      </c>
      <c r="T84" s="72">
        <f t="shared" si="10"/>
        <v>0</v>
      </c>
      <c r="U84" s="72">
        <f t="shared" si="11"/>
        <v>0</v>
      </c>
      <c r="V84" s="72">
        <f t="shared" si="12"/>
        <v>0</v>
      </c>
      <c r="W84" s="72">
        <f t="shared" si="13"/>
        <v>0</v>
      </c>
      <c r="X84" s="72">
        <f t="shared" si="14"/>
        <v>0</v>
      </c>
    </row>
    <row r="85" spans="1:24" s="61" customFormat="1" ht="15">
      <c r="A85" s="31" t="s">
        <v>405</v>
      </c>
      <c r="B85" s="31" t="s">
        <v>112</v>
      </c>
      <c r="C85" s="75">
        <v>177558619768</v>
      </c>
      <c r="D85" s="75">
        <v>92082452965</v>
      </c>
      <c r="E85" s="75">
        <v>0</v>
      </c>
      <c r="F85" s="75">
        <v>269641072733</v>
      </c>
      <c r="G85" s="75">
        <v>0</v>
      </c>
      <c r="H85" s="75">
        <v>269641072733</v>
      </c>
      <c r="I85" s="61">
        <f t="shared" si="8"/>
        <v>7</v>
      </c>
      <c r="K85" s="63" t="s">
        <v>405</v>
      </c>
      <c r="L85" s="70" t="s">
        <v>844</v>
      </c>
      <c r="M85" s="70" t="s">
        <v>845</v>
      </c>
      <c r="N85" s="70" t="s">
        <v>672</v>
      </c>
      <c r="O85" s="70" t="s">
        <v>846</v>
      </c>
      <c r="P85" s="70" t="s">
        <v>672</v>
      </c>
      <c r="Q85" s="70" t="s">
        <v>846</v>
      </c>
      <c r="S85" s="72">
        <f t="shared" si="9"/>
        <v>0</v>
      </c>
      <c r="T85" s="72">
        <f t="shared" si="10"/>
        <v>0</v>
      </c>
      <c r="U85" s="72">
        <f t="shared" si="11"/>
        <v>0</v>
      </c>
      <c r="V85" s="72">
        <f t="shared" si="12"/>
        <v>0</v>
      </c>
      <c r="W85" s="72">
        <f t="shared" si="13"/>
        <v>0</v>
      </c>
      <c r="X85" s="72">
        <f t="shared" si="14"/>
        <v>0</v>
      </c>
    </row>
    <row r="86" spans="1:24" s="62" customFormat="1" ht="15">
      <c r="A86" s="29" t="s">
        <v>406</v>
      </c>
      <c r="B86" s="29" t="s">
        <v>110</v>
      </c>
      <c r="C86" s="76">
        <v>177558619768</v>
      </c>
      <c r="D86" s="76">
        <v>92082452965</v>
      </c>
      <c r="E86" s="76">
        <v>0</v>
      </c>
      <c r="F86" s="76">
        <v>269641072733</v>
      </c>
      <c r="G86" s="76">
        <v>0</v>
      </c>
      <c r="H86" s="76">
        <v>269641072733</v>
      </c>
      <c r="I86" s="61">
        <f t="shared" si="8"/>
        <v>10</v>
      </c>
      <c r="K86" s="63" t="s">
        <v>406</v>
      </c>
      <c r="L86" s="69" t="s">
        <v>844</v>
      </c>
      <c r="M86" s="69" t="s">
        <v>845</v>
      </c>
      <c r="N86" s="69" t="s">
        <v>672</v>
      </c>
      <c r="O86" s="69" t="s">
        <v>846</v>
      </c>
      <c r="P86" s="69" t="s">
        <v>672</v>
      </c>
      <c r="Q86" s="69" t="s">
        <v>846</v>
      </c>
      <c r="S86" s="72">
        <f t="shared" si="9"/>
        <v>0</v>
      </c>
      <c r="T86" s="72">
        <f t="shared" si="10"/>
        <v>0</v>
      </c>
      <c r="U86" s="72">
        <f t="shared" si="11"/>
        <v>0</v>
      </c>
      <c r="V86" s="72">
        <f t="shared" si="12"/>
        <v>0</v>
      </c>
      <c r="W86" s="72">
        <f t="shared" si="13"/>
        <v>0</v>
      </c>
      <c r="X86" s="72">
        <f t="shared" si="14"/>
        <v>0</v>
      </c>
    </row>
    <row r="87" spans="1:24" s="62" customFormat="1" ht="15">
      <c r="A87" s="31" t="s">
        <v>407</v>
      </c>
      <c r="B87" s="31" t="s">
        <v>113</v>
      </c>
      <c r="C87" s="75">
        <v>25979382512638.1</v>
      </c>
      <c r="D87" s="75">
        <v>2147093671014.16</v>
      </c>
      <c r="E87" s="75">
        <v>3484600127733.1</v>
      </c>
      <c r="F87" s="75">
        <v>24641876055919.2</v>
      </c>
      <c r="G87" s="75">
        <v>0</v>
      </c>
      <c r="H87" s="75">
        <v>24641876055919.2</v>
      </c>
      <c r="I87" s="61">
        <f t="shared" si="8"/>
        <v>7</v>
      </c>
      <c r="K87" s="63" t="s">
        <v>407</v>
      </c>
      <c r="L87" s="69" t="s">
        <v>847</v>
      </c>
      <c r="M87" s="69" t="s">
        <v>848</v>
      </c>
      <c r="N87" s="69" t="s">
        <v>849</v>
      </c>
      <c r="O87" s="69" t="s">
        <v>850</v>
      </c>
      <c r="P87" s="69" t="s">
        <v>672</v>
      </c>
      <c r="Q87" s="69" t="s">
        <v>850</v>
      </c>
      <c r="S87" s="72">
        <f t="shared" si="9"/>
        <v>0</v>
      </c>
      <c r="T87" s="72">
        <f t="shared" si="10"/>
        <v>0</v>
      </c>
      <c r="U87" s="72">
        <f t="shared" si="11"/>
        <v>0</v>
      </c>
      <c r="V87" s="72">
        <f t="shared" si="12"/>
        <v>0</v>
      </c>
      <c r="W87" s="72">
        <f t="shared" si="13"/>
        <v>0</v>
      </c>
      <c r="X87" s="72">
        <f t="shared" si="14"/>
        <v>0</v>
      </c>
    </row>
    <row r="88" spans="1:24" s="62" customFormat="1" ht="15">
      <c r="A88" s="29" t="s">
        <v>408</v>
      </c>
      <c r="B88" s="29" t="s">
        <v>108</v>
      </c>
      <c r="C88" s="76">
        <v>20145571478825.6</v>
      </c>
      <c r="D88" s="76">
        <v>1770631402671.01</v>
      </c>
      <c r="E88" s="76">
        <v>3055839216507.51</v>
      </c>
      <c r="F88" s="76">
        <v>18860363664989.1</v>
      </c>
      <c r="G88" s="76">
        <v>0</v>
      </c>
      <c r="H88" s="76">
        <v>18860363664989.1</v>
      </c>
      <c r="I88" s="61">
        <f t="shared" si="8"/>
        <v>10</v>
      </c>
      <c r="K88" s="62" t="s">
        <v>408</v>
      </c>
      <c r="L88" s="69" t="s">
        <v>851</v>
      </c>
      <c r="M88" s="69" t="s">
        <v>852</v>
      </c>
      <c r="N88" s="69" t="s">
        <v>853</v>
      </c>
      <c r="O88" s="69" t="s">
        <v>854</v>
      </c>
      <c r="P88" s="69" t="s">
        <v>672</v>
      </c>
      <c r="Q88" s="69" t="s">
        <v>854</v>
      </c>
      <c r="S88" s="72">
        <f t="shared" si="9"/>
        <v>0</v>
      </c>
      <c r="T88" s="72">
        <f t="shared" si="10"/>
        <v>0</v>
      </c>
      <c r="U88" s="72">
        <f t="shared" si="11"/>
        <v>0</v>
      </c>
      <c r="V88" s="72">
        <f t="shared" si="12"/>
        <v>0</v>
      </c>
      <c r="W88" s="72">
        <f t="shared" si="13"/>
        <v>0</v>
      </c>
      <c r="X88" s="72">
        <f t="shared" si="14"/>
        <v>0</v>
      </c>
    </row>
    <row r="89" spans="1:24" s="62" customFormat="1" ht="15">
      <c r="A89" s="29" t="s">
        <v>409</v>
      </c>
      <c r="B89" s="29" t="s">
        <v>110</v>
      </c>
      <c r="C89" s="76">
        <v>709373410859.9</v>
      </c>
      <c r="D89" s="76">
        <v>1804159024.72</v>
      </c>
      <c r="E89" s="76">
        <v>122005040785.94</v>
      </c>
      <c r="F89" s="76">
        <v>589172529098.68</v>
      </c>
      <c r="G89" s="76">
        <v>0</v>
      </c>
      <c r="H89" s="76">
        <v>589172529098.68</v>
      </c>
      <c r="I89" s="61">
        <f t="shared" si="8"/>
        <v>10</v>
      </c>
      <c r="K89" s="63" t="s">
        <v>409</v>
      </c>
      <c r="L89" s="69" t="s">
        <v>855</v>
      </c>
      <c r="M89" s="69" t="s">
        <v>856</v>
      </c>
      <c r="N89" s="69" t="s">
        <v>857</v>
      </c>
      <c r="O89" s="69" t="s">
        <v>858</v>
      </c>
      <c r="P89" s="69" t="s">
        <v>672</v>
      </c>
      <c r="Q89" s="69" t="s">
        <v>858</v>
      </c>
      <c r="S89" s="72">
        <f t="shared" si="9"/>
        <v>0</v>
      </c>
      <c r="T89" s="72">
        <f t="shared" si="10"/>
        <v>0</v>
      </c>
      <c r="U89" s="72">
        <f t="shared" si="11"/>
        <v>0</v>
      </c>
      <c r="V89" s="72">
        <f t="shared" si="12"/>
        <v>0</v>
      </c>
      <c r="W89" s="72">
        <f t="shared" si="13"/>
        <v>0</v>
      </c>
      <c r="X89" s="72">
        <f t="shared" si="14"/>
        <v>0</v>
      </c>
    </row>
    <row r="90" spans="1:24" s="62" customFormat="1" ht="15">
      <c r="A90" s="29" t="s">
        <v>410</v>
      </c>
      <c r="B90" s="29" t="s">
        <v>114</v>
      </c>
      <c r="C90" s="76">
        <v>4887396763625.53</v>
      </c>
      <c r="D90" s="76">
        <v>167268212215.59</v>
      </c>
      <c r="E90" s="76">
        <v>177219024744.74</v>
      </c>
      <c r="F90" s="76">
        <v>4877445951096.38</v>
      </c>
      <c r="G90" s="76">
        <v>0</v>
      </c>
      <c r="H90" s="76">
        <v>4877445951096.38</v>
      </c>
      <c r="I90" s="61">
        <f t="shared" si="8"/>
        <v>10</v>
      </c>
      <c r="K90" s="63" t="s">
        <v>410</v>
      </c>
      <c r="L90" s="69" t="s">
        <v>859</v>
      </c>
      <c r="M90" s="69" t="s">
        <v>860</v>
      </c>
      <c r="N90" s="69" t="s">
        <v>861</v>
      </c>
      <c r="O90" s="69" t="s">
        <v>862</v>
      </c>
      <c r="P90" s="69" t="s">
        <v>672</v>
      </c>
      <c r="Q90" s="69" t="s">
        <v>862</v>
      </c>
      <c r="S90" s="72">
        <f t="shared" si="9"/>
        <v>0</v>
      </c>
      <c r="T90" s="72">
        <f t="shared" si="10"/>
        <v>0</v>
      </c>
      <c r="U90" s="72">
        <f t="shared" si="11"/>
        <v>0</v>
      </c>
      <c r="V90" s="72">
        <f t="shared" si="12"/>
        <v>0</v>
      </c>
      <c r="W90" s="72">
        <f t="shared" si="13"/>
        <v>0</v>
      </c>
      <c r="X90" s="72">
        <f t="shared" si="14"/>
        <v>0</v>
      </c>
    </row>
    <row r="91" spans="1:24" s="62" customFormat="1" ht="15">
      <c r="A91" s="29" t="s">
        <v>411</v>
      </c>
      <c r="B91" s="29" t="s">
        <v>111</v>
      </c>
      <c r="C91" s="76">
        <v>237040859327.09</v>
      </c>
      <c r="D91" s="76">
        <v>207389897102.84</v>
      </c>
      <c r="E91" s="76">
        <v>129536845694.91</v>
      </c>
      <c r="F91" s="76">
        <v>314893910735.02</v>
      </c>
      <c r="G91" s="76">
        <v>0</v>
      </c>
      <c r="H91" s="76">
        <v>314893910735.02</v>
      </c>
      <c r="I91" s="61">
        <f t="shared" si="8"/>
        <v>10</v>
      </c>
      <c r="K91" s="63" t="s">
        <v>411</v>
      </c>
      <c r="L91" s="69" t="s">
        <v>863</v>
      </c>
      <c r="M91" s="69" t="s">
        <v>864</v>
      </c>
      <c r="N91" s="69" t="s">
        <v>865</v>
      </c>
      <c r="O91" s="69" t="s">
        <v>866</v>
      </c>
      <c r="P91" s="69" t="s">
        <v>672</v>
      </c>
      <c r="Q91" s="69" t="s">
        <v>866</v>
      </c>
      <c r="S91" s="72">
        <f t="shared" si="9"/>
        <v>0</v>
      </c>
      <c r="T91" s="72">
        <f t="shared" si="10"/>
        <v>0</v>
      </c>
      <c r="U91" s="72">
        <f t="shared" si="11"/>
        <v>0</v>
      </c>
      <c r="V91" s="72">
        <f t="shared" si="12"/>
        <v>0</v>
      </c>
      <c r="W91" s="72">
        <f t="shared" si="13"/>
        <v>0</v>
      </c>
      <c r="X91" s="72">
        <f t="shared" si="14"/>
        <v>0</v>
      </c>
    </row>
    <row r="92" spans="1:24" s="62" customFormat="1" ht="15">
      <c r="A92" s="31" t="s">
        <v>412</v>
      </c>
      <c r="B92" s="31" t="s">
        <v>115</v>
      </c>
      <c r="C92" s="75">
        <v>-17222700065.88</v>
      </c>
      <c r="D92" s="75">
        <v>0</v>
      </c>
      <c r="E92" s="75">
        <v>10285539053.53</v>
      </c>
      <c r="F92" s="75">
        <v>-27508239119.41</v>
      </c>
      <c r="G92" s="75">
        <v>0</v>
      </c>
      <c r="H92" s="75">
        <v>-27508239119.41</v>
      </c>
      <c r="I92" s="61">
        <f t="shared" si="8"/>
        <v>7</v>
      </c>
      <c r="K92" s="63" t="s">
        <v>412</v>
      </c>
      <c r="L92" s="69" t="s">
        <v>867</v>
      </c>
      <c r="M92" s="69" t="s">
        <v>672</v>
      </c>
      <c r="N92" s="69" t="s">
        <v>868</v>
      </c>
      <c r="O92" s="69" t="s">
        <v>869</v>
      </c>
      <c r="P92" s="69" t="s">
        <v>672</v>
      </c>
      <c r="Q92" s="69" t="s">
        <v>869</v>
      </c>
      <c r="S92" s="72">
        <f t="shared" si="9"/>
        <v>0</v>
      </c>
      <c r="T92" s="72">
        <f t="shared" si="10"/>
        <v>0</v>
      </c>
      <c r="U92" s="72">
        <f t="shared" si="11"/>
        <v>0</v>
      </c>
      <c r="V92" s="72">
        <f t="shared" si="12"/>
        <v>0</v>
      </c>
      <c r="W92" s="72">
        <f t="shared" si="13"/>
        <v>0</v>
      </c>
      <c r="X92" s="72">
        <f t="shared" si="14"/>
        <v>0</v>
      </c>
    </row>
    <row r="93" spans="1:24" s="62" customFormat="1" ht="15">
      <c r="A93" s="29" t="s">
        <v>413</v>
      </c>
      <c r="B93" s="29" t="s">
        <v>110</v>
      </c>
      <c r="C93" s="76">
        <v>-17222700065.88</v>
      </c>
      <c r="D93" s="76">
        <v>0</v>
      </c>
      <c r="E93" s="76">
        <v>10285539053.53</v>
      </c>
      <c r="F93" s="76">
        <v>-27508239119.41</v>
      </c>
      <c r="G93" s="76">
        <v>0</v>
      </c>
      <c r="H93" s="76">
        <v>-27508239119.41</v>
      </c>
      <c r="I93" s="61">
        <f t="shared" si="8"/>
        <v>10</v>
      </c>
      <c r="K93" s="62" t="s">
        <v>413</v>
      </c>
      <c r="L93" s="69" t="s">
        <v>867</v>
      </c>
      <c r="M93" s="69" t="s">
        <v>672</v>
      </c>
      <c r="N93" s="69" t="s">
        <v>868</v>
      </c>
      <c r="O93" s="69" t="s">
        <v>869</v>
      </c>
      <c r="P93" s="69" t="s">
        <v>672</v>
      </c>
      <c r="Q93" s="69" t="s">
        <v>869</v>
      </c>
      <c r="S93" s="72">
        <f t="shared" si="9"/>
        <v>0</v>
      </c>
      <c r="T93" s="72">
        <f t="shared" si="10"/>
        <v>0</v>
      </c>
      <c r="U93" s="72">
        <f t="shared" si="11"/>
        <v>0</v>
      </c>
      <c r="V93" s="72">
        <f t="shared" si="12"/>
        <v>0</v>
      </c>
      <c r="W93" s="72">
        <f t="shared" si="13"/>
        <v>0</v>
      </c>
      <c r="X93" s="72">
        <f t="shared" si="14"/>
        <v>0</v>
      </c>
    </row>
    <row r="94" spans="1:24" s="62" customFormat="1" ht="15">
      <c r="A94" s="31" t="s">
        <v>305</v>
      </c>
      <c r="B94" s="31" t="s">
        <v>116</v>
      </c>
      <c r="C94" s="75">
        <v>1722956677099.23</v>
      </c>
      <c r="D94" s="75">
        <v>149227630552.5</v>
      </c>
      <c r="E94" s="75">
        <v>29647651050.21</v>
      </c>
      <c r="F94" s="75">
        <v>1842536656601.52</v>
      </c>
      <c r="G94" s="75">
        <v>152961591.39</v>
      </c>
      <c r="H94" s="75">
        <v>1842383695010.13</v>
      </c>
      <c r="I94" s="61">
        <f t="shared" si="8"/>
        <v>4</v>
      </c>
      <c r="K94" s="63" t="s">
        <v>305</v>
      </c>
      <c r="L94" s="69" t="s">
        <v>870</v>
      </c>
      <c r="M94" s="69" t="s">
        <v>871</v>
      </c>
      <c r="N94" s="69" t="s">
        <v>872</v>
      </c>
      <c r="O94" s="69" t="s">
        <v>873</v>
      </c>
      <c r="P94" s="69" t="s">
        <v>874</v>
      </c>
      <c r="Q94" s="69" t="s">
        <v>875</v>
      </c>
      <c r="S94" s="72">
        <f t="shared" si="9"/>
        <v>0</v>
      </c>
      <c r="T94" s="72">
        <f t="shared" si="10"/>
        <v>0</v>
      </c>
      <c r="U94" s="72">
        <f t="shared" si="11"/>
        <v>0</v>
      </c>
      <c r="V94" s="72">
        <f t="shared" si="12"/>
        <v>0</v>
      </c>
      <c r="W94" s="72">
        <f t="shared" si="13"/>
        <v>0</v>
      </c>
      <c r="X94" s="72">
        <f t="shared" si="14"/>
        <v>0</v>
      </c>
    </row>
    <row r="95" spans="1:24" s="62" customFormat="1" ht="15">
      <c r="A95" s="31" t="s">
        <v>306</v>
      </c>
      <c r="B95" s="31" t="s">
        <v>117</v>
      </c>
      <c r="C95" s="75">
        <v>247947887.5</v>
      </c>
      <c r="D95" s="75">
        <v>490052520.15</v>
      </c>
      <c r="E95" s="75">
        <v>643452592</v>
      </c>
      <c r="F95" s="75">
        <v>94547815.65</v>
      </c>
      <c r="G95" s="75">
        <v>94547815.65</v>
      </c>
      <c r="H95" s="75">
        <v>0</v>
      </c>
      <c r="I95" s="61">
        <f t="shared" si="8"/>
        <v>7</v>
      </c>
      <c r="K95" s="63" t="s">
        <v>306</v>
      </c>
      <c r="L95" s="69" t="s">
        <v>876</v>
      </c>
      <c r="M95" s="69" t="s">
        <v>877</v>
      </c>
      <c r="N95" s="69" t="s">
        <v>878</v>
      </c>
      <c r="O95" s="69" t="s">
        <v>879</v>
      </c>
      <c r="P95" s="69" t="s">
        <v>879</v>
      </c>
      <c r="Q95" s="69" t="s">
        <v>672</v>
      </c>
      <c r="S95" s="72">
        <f t="shared" si="9"/>
        <v>0</v>
      </c>
      <c r="T95" s="72">
        <f t="shared" si="10"/>
        <v>0</v>
      </c>
      <c r="U95" s="72">
        <f t="shared" si="11"/>
        <v>0</v>
      </c>
      <c r="V95" s="72">
        <f t="shared" si="12"/>
        <v>0</v>
      </c>
      <c r="W95" s="72">
        <f t="shared" si="13"/>
        <v>0</v>
      </c>
      <c r="X95" s="72">
        <f t="shared" si="14"/>
        <v>0</v>
      </c>
    </row>
    <row r="96" spans="1:24" s="62" customFormat="1" ht="15">
      <c r="A96" s="29" t="s">
        <v>414</v>
      </c>
      <c r="B96" s="29" t="s">
        <v>118</v>
      </c>
      <c r="C96" s="76">
        <v>247176884.5</v>
      </c>
      <c r="D96" s="76">
        <v>210283996.15</v>
      </c>
      <c r="E96" s="76">
        <v>363684068</v>
      </c>
      <c r="F96" s="76">
        <v>93776812.65</v>
      </c>
      <c r="G96" s="76">
        <v>93776812.65</v>
      </c>
      <c r="H96" s="76">
        <v>0</v>
      </c>
      <c r="I96" s="61">
        <f t="shared" si="8"/>
        <v>10</v>
      </c>
      <c r="K96" s="63" t="s">
        <v>414</v>
      </c>
      <c r="L96" s="69" t="s">
        <v>880</v>
      </c>
      <c r="M96" s="69" t="s">
        <v>881</v>
      </c>
      <c r="N96" s="69" t="s">
        <v>882</v>
      </c>
      <c r="O96" s="69" t="s">
        <v>883</v>
      </c>
      <c r="P96" s="69" t="s">
        <v>883</v>
      </c>
      <c r="Q96" s="69" t="s">
        <v>672</v>
      </c>
      <c r="S96" s="72">
        <f t="shared" si="9"/>
        <v>0</v>
      </c>
      <c r="T96" s="72">
        <f t="shared" si="10"/>
        <v>0</v>
      </c>
      <c r="U96" s="72">
        <f t="shared" si="11"/>
        <v>0</v>
      </c>
      <c r="V96" s="72">
        <f t="shared" si="12"/>
        <v>0</v>
      </c>
      <c r="W96" s="72">
        <f t="shared" si="13"/>
        <v>0</v>
      </c>
      <c r="X96" s="72">
        <f t="shared" si="14"/>
        <v>0</v>
      </c>
    </row>
    <row r="97" spans="1:24" s="62" customFormat="1" ht="15">
      <c r="A97" s="29" t="s">
        <v>623</v>
      </c>
      <c r="B97" s="29" t="s">
        <v>157</v>
      </c>
      <c r="C97" s="76">
        <v>0</v>
      </c>
      <c r="D97" s="76">
        <v>279768524</v>
      </c>
      <c r="E97" s="76">
        <v>279768524</v>
      </c>
      <c r="F97" s="76">
        <v>0</v>
      </c>
      <c r="G97" s="76">
        <v>0</v>
      </c>
      <c r="H97" s="76">
        <v>0</v>
      </c>
      <c r="I97" s="61">
        <f t="shared" si="8"/>
        <v>10</v>
      </c>
      <c r="K97" s="62" t="s">
        <v>623</v>
      </c>
      <c r="L97" s="69" t="s">
        <v>672</v>
      </c>
      <c r="M97" s="69" t="s">
        <v>884</v>
      </c>
      <c r="N97" s="69" t="s">
        <v>884</v>
      </c>
      <c r="O97" s="69" t="s">
        <v>672</v>
      </c>
      <c r="P97" s="69" t="s">
        <v>672</v>
      </c>
      <c r="Q97" s="69" t="s">
        <v>672</v>
      </c>
      <c r="S97" s="72">
        <f t="shared" si="9"/>
        <v>0</v>
      </c>
      <c r="T97" s="72">
        <f t="shared" si="10"/>
        <v>0</v>
      </c>
      <c r="U97" s="72">
        <f t="shared" si="11"/>
        <v>0</v>
      </c>
      <c r="V97" s="72">
        <f t="shared" si="12"/>
        <v>0</v>
      </c>
      <c r="W97" s="72">
        <f t="shared" si="13"/>
        <v>0</v>
      </c>
      <c r="X97" s="72">
        <f t="shared" si="14"/>
        <v>0</v>
      </c>
    </row>
    <row r="98" spans="1:24" s="62" customFormat="1" ht="15">
      <c r="A98" s="29" t="s">
        <v>307</v>
      </c>
      <c r="B98" s="29" t="s">
        <v>140</v>
      </c>
      <c r="C98" s="76">
        <v>771003</v>
      </c>
      <c r="D98" s="76">
        <v>0</v>
      </c>
      <c r="E98" s="76">
        <v>0</v>
      </c>
      <c r="F98" s="76">
        <v>771003</v>
      </c>
      <c r="G98" s="76">
        <v>771003</v>
      </c>
      <c r="H98" s="76">
        <v>0</v>
      </c>
      <c r="I98" s="61">
        <f t="shared" si="8"/>
        <v>10</v>
      </c>
      <c r="K98" s="63" t="s">
        <v>307</v>
      </c>
      <c r="L98" s="69" t="s">
        <v>885</v>
      </c>
      <c r="M98" s="69" t="s">
        <v>672</v>
      </c>
      <c r="N98" s="69" t="s">
        <v>672</v>
      </c>
      <c r="O98" s="69" t="s">
        <v>885</v>
      </c>
      <c r="P98" s="69" t="s">
        <v>885</v>
      </c>
      <c r="Q98" s="69" t="s">
        <v>672</v>
      </c>
      <c r="S98" s="72">
        <f t="shared" si="9"/>
        <v>0</v>
      </c>
      <c r="T98" s="72">
        <f t="shared" si="10"/>
        <v>0</v>
      </c>
      <c r="U98" s="72">
        <f t="shared" si="11"/>
        <v>0</v>
      </c>
      <c r="V98" s="72">
        <f t="shared" si="12"/>
        <v>0</v>
      </c>
      <c r="W98" s="72">
        <f t="shared" si="13"/>
        <v>0</v>
      </c>
      <c r="X98" s="72">
        <f t="shared" si="14"/>
        <v>0</v>
      </c>
    </row>
    <row r="99" spans="1:24" s="62" customFormat="1" ht="15">
      <c r="A99" s="31" t="s">
        <v>415</v>
      </c>
      <c r="B99" s="31" t="s">
        <v>119</v>
      </c>
      <c r="C99" s="75">
        <v>67675417.93</v>
      </c>
      <c r="D99" s="75">
        <v>14123094.7</v>
      </c>
      <c r="E99" s="75">
        <v>23384736.89</v>
      </c>
      <c r="F99" s="75">
        <v>58413775.74</v>
      </c>
      <c r="G99" s="75">
        <v>58413775.74</v>
      </c>
      <c r="H99" s="75">
        <v>0</v>
      </c>
      <c r="I99" s="61">
        <f t="shared" si="8"/>
        <v>7</v>
      </c>
      <c r="K99" s="62" t="s">
        <v>415</v>
      </c>
      <c r="L99" s="69" t="s">
        <v>886</v>
      </c>
      <c r="M99" s="69" t="s">
        <v>887</v>
      </c>
      <c r="N99" s="69" t="s">
        <v>888</v>
      </c>
      <c r="O99" s="69" t="s">
        <v>889</v>
      </c>
      <c r="P99" s="69" t="s">
        <v>889</v>
      </c>
      <c r="Q99" s="69" t="s">
        <v>672</v>
      </c>
      <c r="S99" s="72">
        <f t="shared" si="9"/>
        <v>0</v>
      </c>
      <c r="T99" s="72">
        <f t="shared" si="10"/>
        <v>0</v>
      </c>
      <c r="U99" s="72">
        <f t="shared" si="11"/>
        <v>0</v>
      </c>
      <c r="V99" s="72">
        <f t="shared" si="12"/>
        <v>0</v>
      </c>
      <c r="W99" s="72">
        <f t="shared" si="13"/>
        <v>0</v>
      </c>
      <c r="X99" s="72">
        <f t="shared" si="14"/>
        <v>0</v>
      </c>
    </row>
    <row r="100" spans="1:24" s="62" customFormat="1" ht="15">
      <c r="A100" s="29" t="s">
        <v>416</v>
      </c>
      <c r="B100" s="29" t="s">
        <v>120</v>
      </c>
      <c r="C100" s="76">
        <v>67675417.93</v>
      </c>
      <c r="D100" s="76">
        <v>14123094.7</v>
      </c>
      <c r="E100" s="76">
        <v>23384736.89</v>
      </c>
      <c r="F100" s="76">
        <v>58413775.74</v>
      </c>
      <c r="G100" s="76">
        <v>58413775.74</v>
      </c>
      <c r="H100" s="76">
        <v>0</v>
      </c>
      <c r="I100" s="61">
        <f t="shared" si="8"/>
        <v>10</v>
      </c>
      <c r="K100" s="63" t="s">
        <v>416</v>
      </c>
      <c r="L100" s="69" t="s">
        <v>886</v>
      </c>
      <c r="M100" s="69" t="s">
        <v>887</v>
      </c>
      <c r="N100" s="69" t="s">
        <v>888</v>
      </c>
      <c r="O100" s="69" t="s">
        <v>889</v>
      </c>
      <c r="P100" s="69" t="s">
        <v>889</v>
      </c>
      <c r="Q100" s="69" t="s">
        <v>672</v>
      </c>
      <c r="S100" s="72">
        <f t="shared" si="9"/>
        <v>0</v>
      </c>
      <c r="T100" s="72">
        <f t="shared" si="10"/>
        <v>0</v>
      </c>
      <c r="U100" s="72">
        <f t="shared" si="11"/>
        <v>0</v>
      </c>
      <c r="V100" s="72">
        <f t="shared" si="12"/>
        <v>0</v>
      </c>
      <c r="W100" s="72">
        <f t="shared" si="13"/>
        <v>0</v>
      </c>
      <c r="X100" s="72">
        <f t="shared" si="14"/>
        <v>0</v>
      </c>
    </row>
    <row r="101" spans="1:24" s="62" customFormat="1" ht="15">
      <c r="A101" s="31" t="s">
        <v>417</v>
      </c>
      <c r="B101" s="31" t="s">
        <v>121</v>
      </c>
      <c r="C101" s="75">
        <v>8023823.6</v>
      </c>
      <c r="D101" s="75">
        <v>0</v>
      </c>
      <c r="E101" s="75">
        <v>8023823.6</v>
      </c>
      <c r="F101" s="75">
        <v>0</v>
      </c>
      <c r="G101" s="75">
        <v>0</v>
      </c>
      <c r="H101" s="75">
        <v>0</v>
      </c>
      <c r="I101" s="61">
        <f t="shared" si="8"/>
        <v>7</v>
      </c>
      <c r="K101" s="63" t="s">
        <v>417</v>
      </c>
      <c r="L101" s="69" t="s">
        <v>890</v>
      </c>
      <c r="M101" s="69" t="s">
        <v>672</v>
      </c>
      <c r="N101" s="69" t="s">
        <v>890</v>
      </c>
      <c r="O101" s="69" t="s">
        <v>672</v>
      </c>
      <c r="P101" s="69" t="s">
        <v>672</v>
      </c>
      <c r="Q101" s="69" t="s">
        <v>672</v>
      </c>
      <c r="S101" s="72">
        <f t="shared" si="9"/>
        <v>0</v>
      </c>
      <c r="T101" s="72">
        <f t="shared" si="10"/>
        <v>0</v>
      </c>
      <c r="U101" s="72">
        <f t="shared" si="11"/>
        <v>0</v>
      </c>
      <c r="V101" s="72">
        <f t="shared" si="12"/>
        <v>0</v>
      </c>
      <c r="W101" s="72">
        <f t="shared" si="13"/>
        <v>0</v>
      </c>
      <c r="X101" s="72">
        <f t="shared" si="14"/>
        <v>0</v>
      </c>
    </row>
    <row r="102" spans="1:24" s="62" customFormat="1" ht="15">
      <c r="A102" s="29" t="s">
        <v>418</v>
      </c>
      <c r="B102" s="29" t="s">
        <v>122</v>
      </c>
      <c r="C102" s="76">
        <v>8023823.6</v>
      </c>
      <c r="D102" s="76">
        <v>0</v>
      </c>
      <c r="E102" s="76">
        <v>8023823.6</v>
      </c>
      <c r="F102" s="76">
        <v>0</v>
      </c>
      <c r="G102" s="76">
        <v>0</v>
      </c>
      <c r="H102" s="76">
        <v>0</v>
      </c>
      <c r="I102" s="61">
        <f t="shared" si="8"/>
        <v>10</v>
      </c>
      <c r="K102" s="62" t="s">
        <v>418</v>
      </c>
      <c r="L102" s="69" t="s">
        <v>890</v>
      </c>
      <c r="M102" s="69" t="s">
        <v>672</v>
      </c>
      <c r="N102" s="69" t="s">
        <v>890</v>
      </c>
      <c r="O102" s="69" t="s">
        <v>672</v>
      </c>
      <c r="P102" s="69" t="s">
        <v>672</v>
      </c>
      <c r="Q102" s="69" t="s">
        <v>672</v>
      </c>
      <c r="S102" s="72">
        <f t="shared" si="9"/>
        <v>0</v>
      </c>
      <c r="T102" s="72">
        <f t="shared" si="10"/>
        <v>0</v>
      </c>
      <c r="U102" s="72">
        <f t="shared" si="11"/>
        <v>0</v>
      </c>
      <c r="V102" s="72">
        <f t="shared" si="12"/>
        <v>0</v>
      </c>
      <c r="W102" s="72">
        <f t="shared" si="13"/>
        <v>0</v>
      </c>
      <c r="X102" s="72">
        <f t="shared" si="14"/>
        <v>0</v>
      </c>
    </row>
    <row r="103" spans="1:24" s="62" customFormat="1" ht="15">
      <c r="A103" s="31" t="s">
        <v>419</v>
      </c>
      <c r="B103" s="31" t="s">
        <v>123</v>
      </c>
      <c r="C103" s="75">
        <v>1690693798993.01</v>
      </c>
      <c r="D103" s="75">
        <v>140781163179.52</v>
      </c>
      <c r="E103" s="75">
        <v>27636736811.21</v>
      </c>
      <c r="F103" s="75">
        <v>1803838225361.32</v>
      </c>
      <c r="G103" s="75">
        <v>0</v>
      </c>
      <c r="H103" s="75">
        <v>1803838225361.32</v>
      </c>
      <c r="I103" s="61">
        <f t="shared" si="8"/>
        <v>7</v>
      </c>
      <c r="K103" s="63" t="s">
        <v>419</v>
      </c>
      <c r="L103" s="69" t="s">
        <v>891</v>
      </c>
      <c r="M103" s="69" t="s">
        <v>892</v>
      </c>
      <c r="N103" s="69" t="s">
        <v>893</v>
      </c>
      <c r="O103" s="69" t="s">
        <v>894</v>
      </c>
      <c r="P103" s="69" t="s">
        <v>672</v>
      </c>
      <c r="Q103" s="69" t="s">
        <v>894</v>
      </c>
      <c r="S103" s="72">
        <f t="shared" si="9"/>
        <v>0</v>
      </c>
      <c r="T103" s="72">
        <f t="shared" si="10"/>
        <v>0</v>
      </c>
      <c r="U103" s="72">
        <f t="shared" si="11"/>
        <v>0</v>
      </c>
      <c r="V103" s="72">
        <f t="shared" si="12"/>
        <v>0</v>
      </c>
      <c r="W103" s="72">
        <f t="shared" si="13"/>
        <v>0</v>
      </c>
      <c r="X103" s="72">
        <f t="shared" si="14"/>
        <v>0</v>
      </c>
    </row>
    <row r="104" spans="1:24" s="62" customFormat="1" ht="15">
      <c r="A104" s="29" t="s">
        <v>624</v>
      </c>
      <c r="B104" s="29" t="s">
        <v>625</v>
      </c>
      <c r="C104" s="76">
        <v>0</v>
      </c>
      <c r="D104" s="76">
        <v>4245740878.72</v>
      </c>
      <c r="E104" s="76">
        <v>4245740878.72</v>
      </c>
      <c r="F104" s="76">
        <v>0</v>
      </c>
      <c r="G104" s="76">
        <v>0</v>
      </c>
      <c r="H104" s="76">
        <v>0</v>
      </c>
      <c r="I104" s="61">
        <f t="shared" si="8"/>
        <v>10</v>
      </c>
      <c r="K104" s="63" t="s">
        <v>624</v>
      </c>
      <c r="L104" s="69" t="s">
        <v>672</v>
      </c>
      <c r="M104" s="69" t="s">
        <v>895</v>
      </c>
      <c r="N104" s="69" t="s">
        <v>895</v>
      </c>
      <c r="O104" s="69" t="s">
        <v>672</v>
      </c>
      <c r="P104" s="69" t="s">
        <v>672</v>
      </c>
      <c r="Q104" s="69" t="s">
        <v>672</v>
      </c>
      <c r="S104" s="72">
        <f t="shared" si="9"/>
        <v>0</v>
      </c>
      <c r="T104" s="72">
        <f t="shared" si="10"/>
        <v>0</v>
      </c>
      <c r="U104" s="72">
        <f t="shared" si="11"/>
        <v>0</v>
      </c>
      <c r="V104" s="72">
        <f t="shared" si="12"/>
        <v>0</v>
      </c>
      <c r="W104" s="72">
        <f t="shared" si="13"/>
        <v>0</v>
      </c>
      <c r="X104" s="72">
        <f t="shared" si="14"/>
        <v>0</v>
      </c>
    </row>
    <row r="105" spans="1:24" s="62" customFormat="1" ht="15">
      <c r="A105" s="29" t="s">
        <v>420</v>
      </c>
      <c r="B105" s="29" t="s">
        <v>124</v>
      </c>
      <c r="C105" s="76">
        <v>1690693798993.01</v>
      </c>
      <c r="D105" s="76">
        <v>136535422300.8</v>
      </c>
      <c r="E105" s="76">
        <v>23390995932.49</v>
      </c>
      <c r="F105" s="76">
        <v>1803838225361.32</v>
      </c>
      <c r="G105" s="76">
        <v>0</v>
      </c>
      <c r="H105" s="76">
        <v>1803838225361.32</v>
      </c>
      <c r="I105" s="61">
        <f t="shared" si="8"/>
        <v>10</v>
      </c>
      <c r="K105" s="62" t="s">
        <v>420</v>
      </c>
      <c r="L105" s="69" t="s">
        <v>891</v>
      </c>
      <c r="M105" s="69" t="s">
        <v>896</v>
      </c>
      <c r="N105" s="69" t="s">
        <v>897</v>
      </c>
      <c r="O105" s="69" t="s">
        <v>894</v>
      </c>
      <c r="P105" s="69" t="s">
        <v>672</v>
      </c>
      <c r="Q105" s="69" t="s">
        <v>894</v>
      </c>
      <c r="S105" s="72">
        <f t="shared" si="9"/>
        <v>0</v>
      </c>
      <c r="T105" s="72">
        <f t="shared" si="10"/>
        <v>0</v>
      </c>
      <c r="U105" s="72">
        <f t="shared" si="11"/>
        <v>0</v>
      </c>
      <c r="V105" s="72">
        <f t="shared" si="12"/>
        <v>0</v>
      </c>
      <c r="W105" s="72">
        <f t="shared" si="13"/>
        <v>0</v>
      </c>
      <c r="X105" s="72">
        <f t="shared" si="14"/>
        <v>0</v>
      </c>
    </row>
    <row r="106" spans="1:24" s="62" customFormat="1" ht="15">
      <c r="A106" s="31" t="s">
        <v>421</v>
      </c>
      <c r="B106" s="31" t="s">
        <v>125</v>
      </c>
      <c r="C106" s="75">
        <v>32964779111.56</v>
      </c>
      <c r="D106" s="75">
        <v>7128115401.82</v>
      </c>
      <c r="E106" s="75">
        <v>1327639793.1</v>
      </c>
      <c r="F106" s="75">
        <v>38765254720.28</v>
      </c>
      <c r="G106" s="75">
        <v>0</v>
      </c>
      <c r="H106" s="75">
        <v>38765254720.28</v>
      </c>
      <c r="I106" s="61">
        <f t="shared" si="8"/>
        <v>7</v>
      </c>
      <c r="K106" s="63" t="s">
        <v>421</v>
      </c>
      <c r="L106" s="69" t="s">
        <v>898</v>
      </c>
      <c r="M106" s="69" t="s">
        <v>899</v>
      </c>
      <c r="N106" s="69" t="s">
        <v>900</v>
      </c>
      <c r="O106" s="69" t="s">
        <v>901</v>
      </c>
      <c r="P106" s="69" t="s">
        <v>672</v>
      </c>
      <c r="Q106" s="69" t="s">
        <v>901</v>
      </c>
      <c r="S106" s="72">
        <f t="shared" si="9"/>
        <v>0</v>
      </c>
      <c r="T106" s="72">
        <f t="shared" si="10"/>
        <v>0</v>
      </c>
      <c r="U106" s="72">
        <f t="shared" si="11"/>
        <v>0</v>
      </c>
      <c r="V106" s="72">
        <f t="shared" si="12"/>
        <v>0</v>
      </c>
      <c r="W106" s="72">
        <f t="shared" si="13"/>
        <v>0</v>
      </c>
      <c r="X106" s="72">
        <f t="shared" si="14"/>
        <v>0</v>
      </c>
    </row>
    <row r="107" spans="1:24" s="62" customFormat="1" ht="15">
      <c r="A107" s="29" t="s">
        <v>422</v>
      </c>
      <c r="B107" s="29" t="s">
        <v>126</v>
      </c>
      <c r="C107" s="76">
        <v>780322009</v>
      </c>
      <c r="D107" s="76">
        <v>233646350.64</v>
      </c>
      <c r="E107" s="76">
        <v>1005299709.64</v>
      </c>
      <c r="F107" s="76">
        <v>8668650</v>
      </c>
      <c r="G107" s="76">
        <v>0</v>
      </c>
      <c r="H107" s="76">
        <v>8668650</v>
      </c>
      <c r="I107" s="61">
        <f t="shared" si="8"/>
        <v>10</v>
      </c>
      <c r="K107" s="62" t="s">
        <v>422</v>
      </c>
      <c r="L107" s="69" t="s">
        <v>902</v>
      </c>
      <c r="M107" s="69" t="s">
        <v>903</v>
      </c>
      <c r="N107" s="69" t="s">
        <v>904</v>
      </c>
      <c r="O107" s="69" t="s">
        <v>905</v>
      </c>
      <c r="P107" s="69" t="s">
        <v>672</v>
      </c>
      <c r="Q107" s="69" t="s">
        <v>905</v>
      </c>
      <c r="S107" s="72">
        <f t="shared" si="9"/>
        <v>0</v>
      </c>
      <c r="T107" s="72">
        <f t="shared" si="10"/>
        <v>0</v>
      </c>
      <c r="U107" s="72">
        <f t="shared" si="11"/>
        <v>0</v>
      </c>
      <c r="V107" s="72">
        <f t="shared" si="12"/>
        <v>0</v>
      </c>
      <c r="W107" s="72">
        <f t="shared" si="13"/>
        <v>0</v>
      </c>
      <c r="X107" s="72">
        <f t="shared" si="14"/>
        <v>0</v>
      </c>
    </row>
    <row r="108" spans="1:24" s="62" customFormat="1" ht="15">
      <c r="A108" s="29" t="s">
        <v>423</v>
      </c>
      <c r="B108" s="29" t="s">
        <v>127</v>
      </c>
      <c r="C108" s="76">
        <v>32184457102.56</v>
      </c>
      <c r="D108" s="76">
        <v>6894469051.18</v>
      </c>
      <c r="E108" s="76">
        <v>322340083.46</v>
      </c>
      <c r="F108" s="76">
        <v>38756586070.28</v>
      </c>
      <c r="G108" s="76">
        <v>0</v>
      </c>
      <c r="H108" s="76">
        <v>38756586070.28</v>
      </c>
      <c r="I108" s="61">
        <f t="shared" si="8"/>
        <v>10</v>
      </c>
      <c r="K108" s="63" t="s">
        <v>423</v>
      </c>
      <c r="L108" s="69" t="s">
        <v>906</v>
      </c>
      <c r="M108" s="69" t="s">
        <v>907</v>
      </c>
      <c r="N108" s="69" t="s">
        <v>908</v>
      </c>
      <c r="O108" s="69" t="s">
        <v>909</v>
      </c>
      <c r="P108" s="69" t="s">
        <v>672</v>
      </c>
      <c r="Q108" s="69" t="s">
        <v>909</v>
      </c>
      <c r="S108" s="72">
        <f t="shared" si="9"/>
        <v>0</v>
      </c>
      <c r="T108" s="72">
        <f t="shared" si="10"/>
        <v>0</v>
      </c>
      <c r="U108" s="72">
        <f t="shared" si="11"/>
        <v>0</v>
      </c>
      <c r="V108" s="72">
        <f t="shared" si="12"/>
        <v>0</v>
      </c>
      <c r="W108" s="72">
        <f t="shared" si="13"/>
        <v>0</v>
      </c>
      <c r="X108" s="72">
        <f t="shared" si="14"/>
        <v>0</v>
      </c>
    </row>
    <row r="109" spans="1:24" s="62" customFormat="1" ht="15">
      <c r="A109" s="31" t="s">
        <v>424</v>
      </c>
      <c r="B109" s="31" t="s">
        <v>128</v>
      </c>
      <c r="C109" s="75">
        <v>-1041548134.37</v>
      </c>
      <c r="D109" s="75">
        <v>814176356.31</v>
      </c>
      <c r="E109" s="75">
        <v>8413293.41</v>
      </c>
      <c r="F109" s="75">
        <v>-235785071.47</v>
      </c>
      <c r="G109" s="75">
        <v>0</v>
      </c>
      <c r="H109" s="75">
        <v>-235785071.47</v>
      </c>
      <c r="I109" s="61">
        <f t="shared" si="8"/>
        <v>7</v>
      </c>
      <c r="K109" s="62" t="s">
        <v>424</v>
      </c>
      <c r="L109" s="69" t="s">
        <v>910</v>
      </c>
      <c r="M109" s="69" t="s">
        <v>911</v>
      </c>
      <c r="N109" s="69" t="s">
        <v>912</v>
      </c>
      <c r="O109" s="69" t="s">
        <v>913</v>
      </c>
      <c r="P109" s="69" t="s">
        <v>672</v>
      </c>
      <c r="Q109" s="69" t="s">
        <v>913</v>
      </c>
      <c r="S109" s="72">
        <f t="shared" si="9"/>
        <v>0</v>
      </c>
      <c r="T109" s="72">
        <f t="shared" si="10"/>
        <v>0</v>
      </c>
      <c r="U109" s="72">
        <f t="shared" si="11"/>
        <v>0</v>
      </c>
      <c r="V109" s="72">
        <f t="shared" si="12"/>
        <v>0</v>
      </c>
      <c r="W109" s="72">
        <f t="shared" si="13"/>
        <v>0</v>
      </c>
      <c r="X109" s="72">
        <f t="shared" si="14"/>
        <v>0</v>
      </c>
    </row>
    <row r="110" spans="1:24" s="62" customFormat="1" ht="15">
      <c r="A110" s="29" t="s">
        <v>425</v>
      </c>
      <c r="B110" s="29" t="s">
        <v>126</v>
      </c>
      <c r="C110" s="76">
        <v>-748229302</v>
      </c>
      <c r="D110" s="76">
        <v>739560652</v>
      </c>
      <c r="E110" s="76">
        <v>0</v>
      </c>
      <c r="F110" s="76">
        <v>-8668650</v>
      </c>
      <c r="G110" s="76">
        <v>0</v>
      </c>
      <c r="H110" s="76">
        <v>-8668650</v>
      </c>
      <c r="I110" s="61">
        <f t="shared" si="8"/>
        <v>10</v>
      </c>
      <c r="K110" s="63" t="s">
        <v>425</v>
      </c>
      <c r="L110" s="69" t="s">
        <v>914</v>
      </c>
      <c r="M110" s="69" t="s">
        <v>915</v>
      </c>
      <c r="N110" s="69" t="s">
        <v>672</v>
      </c>
      <c r="O110" s="69" t="s">
        <v>916</v>
      </c>
      <c r="P110" s="69" t="s">
        <v>672</v>
      </c>
      <c r="Q110" s="69" t="s">
        <v>916</v>
      </c>
      <c r="S110" s="72">
        <f t="shared" si="9"/>
        <v>0</v>
      </c>
      <c r="T110" s="72">
        <f t="shared" si="10"/>
        <v>0</v>
      </c>
      <c r="U110" s="72">
        <f t="shared" si="11"/>
        <v>0</v>
      </c>
      <c r="V110" s="72">
        <f t="shared" si="12"/>
        <v>0</v>
      </c>
      <c r="W110" s="72">
        <f t="shared" si="13"/>
        <v>0</v>
      </c>
      <c r="X110" s="72">
        <f t="shared" si="14"/>
        <v>0</v>
      </c>
    </row>
    <row r="111" spans="1:24" s="62" customFormat="1" ht="15">
      <c r="A111" s="29" t="s">
        <v>426</v>
      </c>
      <c r="B111" s="29" t="s">
        <v>127</v>
      </c>
      <c r="C111" s="76">
        <v>-293318832.37</v>
      </c>
      <c r="D111" s="76">
        <v>74615704.31</v>
      </c>
      <c r="E111" s="76">
        <v>8413293.41</v>
      </c>
      <c r="F111" s="76">
        <v>-227116421.47</v>
      </c>
      <c r="G111" s="76">
        <v>0</v>
      </c>
      <c r="H111" s="76">
        <v>-227116421.47</v>
      </c>
      <c r="I111" s="61">
        <f t="shared" si="8"/>
        <v>10</v>
      </c>
      <c r="K111" s="63" t="s">
        <v>426</v>
      </c>
      <c r="L111" s="69" t="s">
        <v>917</v>
      </c>
      <c r="M111" s="69" t="s">
        <v>918</v>
      </c>
      <c r="N111" s="69" t="s">
        <v>912</v>
      </c>
      <c r="O111" s="69" t="s">
        <v>919</v>
      </c>
      <c r="P111" s="69" t="s">
        <v>672</v>
      </c>
      <c r="Q111" s="69" t="s">
        <v>919</v>
      </c>
      <c r="S111" s="72">
        <f t="shared" si="9"/>
        <v>0</v>
      </c>
      <c r="T111" s="72">
        <f t="shared" si="10"/>
        <v>0</v>
      </c>
      <c r="U111" s="72">
        <f t="shared" si="11"/>
        <v>0</v>
      </c>
      <c r="V111" s="72">
        <f t="shared" si="12"/>
        <v>0</v>
      </c>
      <c r="W111" s="72">
        <f t="shared" si="13"/>
        <v>0</v>
      </c>
      <c r="X111" s="72">
        <f t="shared" si="14"/>
        <v>0</v>
      </c>
    </row>
    <row r="112" spans="1:24" s="62" customFormat="1" ht="15">
      <c r="A112" s="31" t="s">
        <v>427</v>
      </c>
      <c r="B112" s="31" t="s">
        <v>129</v>
      </c>
      <c r="C112" s="75">
        <v>16000000</v>
      </c>
      <c r="D112" s="75">
        <v>0</v>
      </c>
      <c r="E112" s="75">
        <v>0</v>
      </c>
      <c r="F112" s="75">
        <v>16000000</v>
      </c>
      <c r="G112" s="75">
        <v>0</v>
      </c>
      <c r="H112" s="75">
        <v>16000000</v>
      </c>
      <c r="I112" s="61">
        <f t="shared" si="8"/>
        <v>7</v>
      </c>
      <c r="K112" s="63" t="s">
        <v>427</v>
      </c>
      <c r="L112" s="69" t="s">
        <v>920</v>
      </c>
      <c r="M112" s="69" t="s">
        <v>672</v>
      </c>
      <c r="N112" s="69" t="s">
        <v>672</v>
      </c>
      <c r="O112" s="69" t="s">
        <v>920</v>
      </c>
      <c r="P112" s="69" t="s">
        <v>672</v>
      </c>
      <c r="Q112" s="69" t="s">
        <v>920</v>
      </c>
      <c r="S112" s="72">
        <f t="shared" si="9"/>
        <v>0</v>
      </c>
      <c r="T112" s="72">
        <f t="shared" si="10"/>
        <v>0</v>
      </c>
      <c r="U112" s="72">
        <f t="shared" si="11"/>
        <v>0</v>
      </c>
      <c r="V112" s="72">
        <f t="shared" si="12"/>
        <v>0</v>
      </c>
      <c r="W112" s="72">
        <f t="shared" si="13"/>
        <v>0</v>
      </c>
      <c r="X112" s="72">
        <f t="shared" si="14"/>
        <v>0</v>
      </c>
    </row>
    <row r="113" spans="1:24" s="61" customFormat="1" ht="15">
      <c r="A113" s="29" t="s">
        <v>428</v>
      </c>
      <c r="B113" s="29" t="s">
        <v>93</v>
      </c>
      <c r="C113" s="76">
        <v>16000000</v>
      </c>
      <c r="D113" s="76">
        <v>0</v>
      </c>
      <c r="E113" s="76">
        <v>0</v>
      </c>
      <c r="F113" s="76">
        <v>16000000</v>
      </c>
      <c r="G113" s="76">
        <v>0</v>
      </c>
      <c r="H113" s="76">
        <v>16000000</v>
      </c>
      <c r="I113" s="61">
        <f t="shared" si="8"/>
        <v>10</v>
      </c>
      <c r="K113" s="63" t="s">
        <v>428</v>
      </c>
      <c r="L113" s="70" t="s">
        <v>920</v>
      </c>
      <c r="M113" s="70" t="s">
        <v>672</v>
      </c>
      <c r="N113" s="70" t="s">
        <v>672</v>
      </c>
      <c r="O113" s="70" t="s">
        <v>920</v>
      </c>
      <c r="P113" s="70" t="s">
        <v>672</v>
      </c>
      <c r="Q113" s="70" t="s">
        <v>920</v>
      </c>
      <c r="S113" s="72">
        <f t="shared" si="9"/>
        <v>0</v>
      </c>
      <c r="T113" s="72">
        <f t="shared" si="10"/>
        <v>0</v>
      </c>
      <c r="U113" s="72">
        <f t="shared" si="11"/>
        <v>0</v>
      </c>
      <c r="V113" s="72">
        <f t="shared" si="12"/>
        <v>0</v>
      </c>
      <c r="W113" s="72">
        <f t="shared" si="13"/>
        <v>0</v>
      </c>
      <c r="X113" s="72">
        <f t="shared" si="14"/>
        <v>0</v>
      </c>
    </row>
    <row r="114" spans="1:24" s="61" customFormat="1" ht="15">
      <c r="A114" s="31" t="s">
        <v>130</v>
      </c>
      <c r="B114" s="31" t="s">
        <v>131</v>
      </c>
      <c r="C114" s="75">
        <v>13603386899369.8</v>
      </c>
      <c r="D114" s="75">
        <v>3574754011842.14</v>
      </c>
      <c r="E114" s="75">
        <v>4390833157475.75</v>
      </c>
      <c r="F114" s="75">
        <v>14419466045003.4</v>
      </c>
      <c r="G114" s="75">
        <v>13991692632087.4</v>
      </c>
      <c r="H114" s="75">
        <v>427773412916.03</v>
      </c>
      <c r="I114" s="61">
        <f t="shared" si="8"/>
        <v>2</v>
      </c>
      <c r="K114" s="63" t="s">
        <v>130</v>
      </c>
      <c r="L114" s="70" t="s">
        <v>921</v>
      </c>
      <c r="M114" s="70" t="s">
        <v>922</v>
      </c>
      <c r="N114" s="70" t="s">
        <v>923</v>
      </c>
      <c r="O114" s="70" t="s">
        <v>924</v>
      </c>
      <c r="P114" s="70" t="s">
        <v>925</v>
      </c>
      <c r="Q114" s="70" t="s">
        <v>926</v>
      </c>
      <c r="S114" s="72">
        <f t="shared" si="9"/>
        <v>0</v>
      </c>
      <c r="T114" s="72">
        <f t="shared" si="10"/>
        <v>0</v>
      </c>
      <c r="U114" s="72">
        <f t="shared" si="11"/>
        <v>0</v>
      </c>
      <c r="V114" s="72">
        <f t="shared" si="12"/>
        <v>0</v>
      </c>
      <c r="W114" s="72">
        <f t="shared" si="13"/>
        <v>0</v>
      </c>
      <c r="X114" s="72">
        <f t="shared" si="14"/>
        <v>0</v>
      </c>
    </row>
    <row r="115" spans="1:24" s="62" customFormat="1" ht="15">
      <c r="A115" s="31" t="s">
        <v>132</v>
      </c>
      <c r="B115" s="31" t="s">
        <v>133</v>
      </c>
      <c r="C115" s="75">
        <v>546221295321.03</v>
      </c>
      <c r="D115" s="75">
        <v>124187334276</v>
      </c>
      <c r="E115" s="75">
        <v>124187334276</v>
      </c>
      <c r="F115" s="75">
        <v>546221295321.03</v>
      </c>
      <c r="G115" s="75">
        <v>118447882405</v>
      </c>
      <c r="H115" s="75">
        <v>427773412916.03</v>
      </c>
      <c r="I115" s="61">
        <f t="shared" si="8"/>
        <v>4</v>
      </c>
      <c r="K115" s="63" t="s">
        <v>132</v>
      </c>
      <c r="L115" s="69" t="s">
        <v>927</v>
      </c>
      <c r="M115" s="69" t="s">
        <v>928</v>
      </c>
      <c r="N115" s="69" t="s">
        <v>928</v>
      </c>
      <c r="O115" s="69" t="s">
        <v>927</v>
      </c>
      <c r="P115" s="69" t="s">
        <v>929</v>
      </c>
      <c r="Q115" s="69" t="s">
        <v>926</v>
      </c>
      <c r="S115" s="72">
        <f t="shared" si="9"/>
        <v>0</v>
      </c>
      <c r="T115" s="72">
        <f t="shared" si="10"/>
        <v>0</v>
      </c>
      <c r="U115" s="72">
        <f t="shared" si="11"/>
        <v>0</v>
      </c>
      <c r="V115" s="72">
        <f t="shared" si="12"/>
        <v>0</v>
      </c>
      <c r="W115" s="72">
        <f t="shared" si="13"/>
        <v>0</v>
      </c>
      <c r="X115" s="72">
        <f t="shared" si="14"/>
        <v>0</v>
      </c>
    </row>
    <row r="116" spans="1:24" s="62" customFormat="1" ht="15">
      <c r="A116" s="31" t="s">
        <v>134</v>
      </c>
      <c r="B116" s="31" t="s">
        <v>135</v>
      </c>
      <c r="C116" s="75">
        <v>546221295321.03</v>
      </c>
      <c r="D116" s="75">
        <v>124187334276</v>
      </c>
      <c r="E116" s="75">
        <v>124187334276</v>
      </c>
      <c r="F116" s="75">
        <v>546221295321.03</v>
      </c>
      <c r="G116" s="75">
        <v>118447882405</v>
      </c>
      <c r="H116" s="75">
        <v>427773412916.03</v>
      </c>
      <c r="I116" s="61">
        <f t="shared" si="8"/>
        <v>7</v>
      </c>
      <c r="K116" s="62" t="s">
        <v>134</v>
      </c>
      <c r="L116" s="69" t="s">
        <v>927</v>
      </c>
      <c r="M116" s="69" t="s">
        <v>928</v>
      </c>
      <c r="N116" s="69" t="s">
        <v>928</v>
      </c>
      <c r="O116" s="69" t="s">
        <v>927</v>
      </c>
      <c r="P116" s="69" t="s">
        <v>929</v>
      </c>
      <c r="Q116" s="69" t="s">
        <v>926</v>
      </c>
      <c r="S116" s="72">
        <f t="shared" si="9"/>
        <v>0</v>
      </c>
      <c r="T116" s="72">
        <f t="shared" si="10"/>
        <v>0</v>
      </c>
      <c r="U116" s="72">
        <f t="shared" si="11"/>
        <v>0</v>
      </c>
      <c r="V116" s="72">
        <f t="shared" si="12"/>
        <v>0</v>
      </c>
      <c r="W116" s="72">
        <f t="shared" si="13"/>
        <v>0</v>
      </c>
      <c r="X116" s="72">
        <f t="shared" si="14"/>
        <v>0</v>
      </c>
    </row>
    <row r="117" spans="1:24" s="62" customFormat="1" ht="15">
      <c r="A117" s="29" t="s">
        <v>136</v>
      </c>
      <c r="B117" s="29" t="s">
        <v>24</v>
      </c>
      <c r="C117" s="76">
        <v>546221295321.03</v>
      </c>
      <c r="D117" s="76">
        <v>124187334276</v>
      </c>
      <c r="E117" s="76">
        <v>124187334276</v>
      </c>
      <c r="F117" s="76">
        <v>546221295321.03</v>
      </c>
      <c r="G117" s="76">
        <v>118447882405</v>
      </c>
      <c r="H117" s="76">
        <v>427773412916.03</v>
      </c>
      <c r="I117" s="61">
        <f t="shared" si="8"/>
        <v>10</v>
      </c>
      <c r="K117" s="63" t="s">
        <v>136</v>
      </c>
      <c r="L117" s="69" t="s">
        <v>927</v>
      </c>
      <c r="M117" s="69" t="s">
        <v>928</v>
      </c>
      <c r="N117" s="69" t="s">
        <v>928</v>
      </c>
      <c r="O117" s="69" t="s">
        <v>927</v>
      </c>
      <c r="P117" s="69" t="s">
        <v>929</v>
      </c>
      <c r="Q117" s="69" t="s">
        <v>926</v>
      </c>
      <c r="S117" s="72">
        <f t="shared" si="9"/>
        <v>0</v>
      </c>
      <c r="T117" s="72">
        <f t="shared" si="10"/>
        <v>0</v>
      </c>
      <c r="U117" s="72">
        <f t="shared" si="11"/>
        <v>0</v>
      </c>
      <c r="V117" s="72">
        <f t="shared" si="12"/>
        <v>0</v>
      </c>
      <c r="W117" s="72">
        <f t="shared" si="13"/>
        <v>0</v>
      </c>
      <c r="X117" s="72">
        <f t="shared" si="14"/>
        <v>0</v>
      </c>
    </row>
    <row r="118" spans="1:24" s="61" customFormat="1" ht="15">
      <c r="A118" s="31" t="s">
        <v>137</v>
      </c>
      <c r="B118" s="31" t="s">
        <v>138</v>
      </c>
      <c r="C118" s="75">
        <v>1090652728925.21</v>
      </c>
      <c r="D118" s="75">
        <v>1646249372422.3</v>
      </c>
      <c r="E118" s="75">
        <v>1305291462535.7</v>
      </c>
      <c r="F118" s="75">
        <v>749694819038.61</v>
      </c>
      <c r="G118" s="75">
        <v>749694819038.61</v>
      </c>
      <c r="H118" s="75">
        <v>0</v>
      </c>
      <c r="I118" s="61">
        <f t="shared" si="8"/>
        <v>4</v>
      </c>
      <c r="K118" s="63" t="s">
        <v>137</v>
      </c>
      <c r="L118" s="70" t="s">
        <v>930</v>
      </c>
      <c r="M118" s="70" t="s">
        <v>931</v>
      </c>
      <c r="N118" s="70" t="s">
        <v>932</v>
      </c>
      <c r="O118" s="70" t="s">
        <v>933</v>
      </c>
      <c r="P118" s="70" t="s">
        <v>933</v>
      </c>
      <c r="Q118" s="70" t="s">
        <v>672</v>
      </c>
      <c r="S118" s="72">
        <f t="shared" si="9"/>
        <v>0</v>
      </c>
      <c r="T118" s="72">
        <f t="shared" si="10"/>
        <v>0</v>
      </c>
      <c r="U118" s="72">
        <f t="shared" si="11"/>
        <v>0</v>
      </c>
      <c r="V118" s="72">
        <f t="shared" si="12"/>
        <v>0</v>
      </c>
      <c r="W118" s="72">
        <f t="shared" si="13"/>
        <v>0</v>
      </c>
      <c r="X118" s="72">
        <f t="shared" si="14"/>
        <v>0</v>
      </c>
    </row>
    <row r="119" spans="1:24" s="62" customFormat="1" ht="15">
      <c r="A119" s="31" t="s">
        <v>308</v>
      </c>
      <c r="B119" s="31" t="s">
        <v>139</v>
      </c>
      <c r="C119" s="75">
        <v>1054705495402.69</v>
      </c>
      <c r="D119" s="75">
        <v>1602594965030.83</v>
      </c>
      <c r="E119" s="75">
        <v>1218402736569.06</v>
      </c>
      <c r="F119" s="75">
        <v>670513266940.92</v>
      </c>
      <c r="G119" s="75">
        <v>670513266940.92</v>
      </c>
      <c r="H119" s="75">
        <v>0</v>
      </c>
      <c r="I119" s="61">
        <f t="shared" si="8"/>
        <v>7</v>
      </c>
      <c r="K119" s="63" t="s">
        <v>308</v>
      </c>
      <c r="L119" s="69" t="s">
        <v>934</v>
      </c>
      <c r="M119" s="69" t="s">
        <v>935</v>
      </c>
      <c r="N119" s="69" t="s">
        <v>936</v>
      </c>
      <c r="O119" s="69" t="s">
        <v>937</v>
      </c>
      <c r="P119" s="69" t="s">
        <v>937</v>
      </c>
      <c r="Q119" s="69" t="s">
        <v>672</v>
      </c>
      <c r="S119" s="72">
        <f t="shared" si="9"/>
        <v>0</v>
      </c>
      <c r="T119" s="72">
        <f t="shared" si="10"/>
        <v>0</v>
      </c>
      <c r="U119" s="72">
        <f t="shared" si="11"/>
        <v>0</v>
      </c>
      <c r="V119" s="72">
        <f t="shared" si="12"/>
        <v>0</v>
      </c>
      <c r="W119" s="72">
        <f t="shared" si="13"/>
        <v>0</v>
      </c>
      <c r="X119" s="72">
        <f t="shared" si="14"/>
        <v>0</v>
      </c>
    </row>
    <row r="120" spans="1:24" s="62" customFormat="1" ht="15">
      <c r="A120" s="29" t="s">
        <v>309</v>
      </c>
      <c r="B120" s="29" t="s">
        <v>140</v>
      </c>
      <c r="C120" s="76">
        <v>170084383114.2</v>
      </c>
      <c r="D120" s="76">
        <v>2496052996.44</v>
      </c>
      <c r="E120" s="76">
        <v>31403465801.5</v>
      </c>
      <c r="F120" s="76">
        <v>198991795919.26</v>
      </c>
      <c r="G120" s="76">
        <v>198991795919.26</v>
      </c>
      <c r="H120" s="76">
        <v>0</v>
      </c>
      <c r="I120" s="61">
        <f t="shared" si="8"/>
        <v>10</v>
      </c>
      <c r="K120" s="63" t="s">
        <v>309</v>
      </c>
      <c r="L120" s="69" t="s">
        <v>938</v>
      </c>
      <c r="M120" s="69" t="s">
        <v>939</v>
      </c>
      <c r="N120" s="69" t="s">
        <v>940</v>
      </c>
      <c r="O120" s="69" t="s">
        <v>941</v>
      </c>
      <c r="P120" s="69" t="s">
        <v>941</v>
      </c>
      <c r="Q120" s="69" t="s">
        <v>672</v>
      </c>
      <c r="S120" s="72">
        <f t="shared" si="9"/>
        <v>0</v>
      </c>
      <c r="T120" s="72">
        <f t="shared" si="10"/>
        <v>0</v>
      </c>
      <c r="U120" s="72">
        <f t="shared" si="11"/>
        <v>0</v>
      </c>
      <c r="V120" s="72">
        <f t="shared" si="12"/>
        <v>0</v>
      </c>
      <c r="W120" s="72">
        <f t="shared" si="13"/>
        <v>0</v>
      </c>
      <c r="X120" s="72">
        <f t="shared" si="14"/>
        <v>0</v>
      </c>
    </row>
    <row r="121" spans="1:24" s="62" customFormat="1" ht="15">
      <c r="A121" s="29" t="s">
        <v>429</v>
      </c>
      <c r="B121" s="29" t="s">
        <v>141</v>
      </c>
      <c r="C121" s="76">
        <v>884621112288.49</v>
      </c>
      <c r="D121" s="76">
        <v>1600098912034.39</v>
      </c>
      <c r="E121" s="76">
        <v>1186999270767.56</v>
      </c>
      <c r="F121" s="76">
        <v>471521471021.66</v>
      </c>
      <c r="G121" s="76">
        <v>471521471021.66</v>
      </c>
      <c r="H121" s="76">
        <v>0</v>
      </c>
      <c r="I121" s="61">
        <f t="shared" si="8"/>
        <v>10</v>
      </c>
      <c r="K121" s="62" t="s">
        <v>429</v>
      </c>
      <c r="L121" s="69" t="s">
        <v>942</v>
      </c>
      <c r="M121" s="69" t="s">
        <v>943</v>
      </c>
      <c r="N121" s="69" t="s">
        <v>944</v>
      </c>
      <c r="O121" s="69" t="s">
        <v>945</v>
      </c>
      <c r="P121" s="69" t="s">
        <v>945</v>
      </c>
      <c r="Q121" s="69" t="s">
        <v>672</v>
      </c>
      <c r="S121" s="72">
        <f t="shared" si="9"/>
        <v>0</v>
      </c>
      <c r="T121" s="72">
        <f t="shared" si="10"/>
        <v>0</v>
      </c>
      <c r="U121" s="72">
        <f t="shared" si="11"/>
        <v>0</v>
      </c>
      <c r="V121" s="72">
        <f t="shared" si="12"/>
        <v>0</v>
      </c>
      <c r="W121" s="72">
        <f t="shared" si="13"/>
        <v>0</v>
      </c>
      <c r="X121" s="72">
        <f t="shared" si="14"/>
        <v>0</v>
      </c>
    </row>
    <row r="122" spans="1:24" s="62" customFormat="1" ht="15">
      <c r="A122" s="31" t="s">
        <v>142</v>
      </c>
      <c r="B122" s="31" t="s">
        <v>143</v>
      </c>
      <c r="C122" s="75">
        <v>882820861.8</v>
      </c>
      <c r="D122" s="75">
        <v>10288852056.81</v>
      </c>
      <c r="E122" s="75">
        <v>10769704520.91</v>
      </c>
      <c r="F122" s="75">
        <v>1363673325.9</v>
      </c>
      <c r="G122" s="75">
        <v>1363673325.9</v>
      </c>
      <c r="H122" s="75">
        <v>0</v>
      </c>
      <c r="I122" s="61">
        <f t="shared" si="8"/>
        <v>7</v>
      </c>
      <c r="K122" s="62" t="s">
        <v>142</v>
      </c>
      <c r="L122" s="69" t="s">
        <v>946</v>
      </c>
      <c r="M122" s="69" t="s">
        <v>947</v>
      </c>
      <c r="N122" s="69" t="s">
        <v>948</v>
      </c>
      <c r="O122" s="69" t="s">
        <v>949</v>
      </c>
      <c r="P122" s="69" t="s">
        <v>949</v>
      </c>
      <c r="Q122" s="69" t="s">
        <v>672</v>
      </c>
      <c r="S122" s="72">
        <f t="shared" si="9"/>
        <v>0</v>
      </c>
      <c r="T122" s="72">
        <f t="shared" si="10"/>
        <v>0</v>
      </c>
      <c r="U122" s="72">
        <f t="shared" si="11"/>
        <v>0</v>
      </c>
      <c r="V122" s="72">
        <f t="shared" si="12"/>
        <v>0</v>
      </c>
      <c r="W122" s="72">
        <f t="shared" si="13"/>
        <v>0</v>
      </c>
      <c r="X122" s="72">
        <f t="shared" si="14"/>
        <v>0</v>
      </c>
    </row>
    <row r="123" spans="1:24" s="62" customFormat="1" ht="15">
      <c r="A123" s="29" t="s">
        <v>430</v>
      </c>
      <c r="B123" s="29" t="s">
        <v>49</v>
      </c>
      <c r="C123" s="76">
        <v>0</v>
      </c>
      <c r="D123" s="76">
        <v>61621867.56</v>
      </c>
      <c r="E123" s="76">
        <v>61621867.56</v>
      </c>
      <c r="F123" s="76">
        <v>0</v>
      </c>
      <c r="G123" s="76">
        <v>0</v>
      </c>
      <c r="H123" s="76">
        <v>0</v>
      </c>
      <c r="I123" s="61">
        <f t="shared" si="8"/>
        <v>10</v>
      </c>
      <c r="K123" s="63" t="s">
        <v>430</v>
      </c>
      <c r="L123" s="69" t="s">
        <v>672</v>
      </c>
      <c r="M123" s="69" t="s">
        <v>950</v>
      </c>
      <c r="N123" s="69" t="s">
        <v>950</v>
      </c>
      <c r="O123" s="69" t="s">
        <v>672</v>
      </c>
      <c r="P123" s="69" t="s">
        <v>672</v>
      </c>
      <c r="Q123" s="69" t="s">
        <v>672</v>
      </c>
      <c r="S123" s="72">
        <f t="shared" si="9"/>
        <v>0</v>
      </c>
      <c r="T123" s="72">
        <f t="shared" si="10"/>
        <v>0</v>
      </c>
      <c r="U123" s="72">
        <f t="shared" si="11"/>
        <v>0</v>
      </c>
      <c r="V123" s="72">
        <f t="shared" si="12"/>
        <v>0</v>
      </c>
      <c r="W123" s="72">
        <f t="shared" si="13"/>
        <v>0</v>
      </c>
      <c r="X123" s="72">
        <f t="shared" si="14"/>
        <v>0</v>
      </c>
    </row>
    <row r="124" spans="1:24" s="62" customFormat="1" ht="15">
      <c r="A124" s="29" t="s">
        <v>431</v>
      </c>
      <c r="B124" s="29" t="s">
        <v>144</v>
      </c>
      <c r="C124" s="76">
        <v>0</v>
      </c>
      <c r="D124" s="76">
        <v>980686665</v>
      </c>
      <c r="E124" s="76">
        <v>1214419297</v>
      </c>
      <c r="F124" s="76">
        <v>233732632</v>
      </c>
      <c r="G124" s="76">
        <v>233732632</v>
      </c>
      <c r="H124" s="76">
        <v>0</v>
      </c>
      <c r="I124" s="61">
        <f t="shared" si="8"/>
        <v>10</v>
      </c>
      <c r="K124" s="63" t="s">
        <v>431</v>
      </c>
      <c r="L124" s="69" t="s">
        <v>672</v>
      </c>
      <c r="M124" s="69" t="s">
        <v>951</v>
      </c>
      <c r="N124" s="69" t="s">
        <v>952</v>
      </c>
      <c r="O124" s="69" t="s">
        <v>953</v>
      </c>
      <c r="P124" s="69" t="s">
        <v>953</v>
      </c>
      <c r="Q124" s="69" t="s">
        <v>672</v>
      </c>
      <c r="S124" s="72">
        <f t="shared" si="9"/>
        <v>0</v>
      </c>
      <c r="T124" s="72">
        <f t="shared" si="10"/>
        <v>0</v>
      </c>
      <c r="U124" s="72">
        <f t="shared" si="11"/>
        <v>0</v>
      </c>
      <c r="V124" s="72">
        <f t="shared" si="12"/>
        <v>0</v>
      </c>
      <c r="W124" s="72">
        <f t="shared" si="13"/>
        <v>0</v>
      </c>
      <c r="X124" s="72">
        <f t="shared" si="14"/>
        <v>0</v>
      </c>
    </row>
    <row r="125" spans="1:24" s="62" customFormat="1" ht="15">
      <c r="A125" s="29" t="s">
        <v>432</v>
      </c>
      <c r="B125" s="29" t="s">
        <v>145</v>
      </c>
      <c r="C125" s="76">
        <v>0</v>
      </c>
      <c r="D125" s="76">
        <v>22759037</v>
      </c>
      <c r="E125" s="76">
        <v>22759037</v>
      </c>
      <c r="F125" s="76">
        <v>0</v>
      </c>
      <c r="G125" s="76">
        <v>0</v>
      </c>
      <c r="H125" s="76">
        <v>0</v>
      </c>
      <c r="I125" s="61">
        <f t="shared" si="8"/>
        <v>10</v>
      </c>
      <c r="K125" s="63" t="s">
        <v>432</v>
      </c>
      <c r="L125" s="69" t="s">
        <v>672</v>
      </c>
      <c r="M125" s="69" t="s">
        <v>954</v>
      </c>
      <c r="N125" s="69" t="s">
        <v>954</v>
      </c>
      <c r="O125" s="69" t="s">
        <v>672</v>
      </c>
      <c r="P125" s="69" t="s">
        <v>672</v>
      </c>
      <c r="Q125" s="69" t="s">
        <v>672</v>
      </c>
      <c r="S125" s="72">
        <f t="shared" si="9"/>
        <v>0</v>
      </c>
      <c r="T125" s="72">
        <f t="shared" si="10"/>
        <v>0</v>
      </c>
      <c r="U125" s="72">
        <f t="shared" si="11"/>
        <v>0</v>
      </c>
      <c r="V125" s="72">
        <f t="shared" si="12"/>
        <v>0</v>
      </c>
      <c r="W125" s="72">
        <f t="shared" si="13"/>
        <v>0</v>
      </c>
      <c r="X125" s="72">
        <f t="shared" si="14"/>
        <v>0</v>
      </c>
    </row>
    <row r="126" spans="1:24" s="62" customFormat="1" ht="15">
      <c r="A126" s="29" t="s">
        <v>433</v>
      </c>
      <c r="B126" s="29" t="s">
        <v>118</v>
      </c>
      <c r="C126" s="76">
        <v>0</v>
      </c>
      <c r="D126" s="76">
        <v>301237548.15</v>
      </c>
      <c r="E126" s="76">
        <v>301237548.15</v>
      </c>
      <c r="F126" s="76">
        <v>0</v>
      </c>
      <c r="G126" s="76">
        <v>0</v>
      </c>
      <c r="H126" s="76">
        <v>0</v>
      </c>
      <c r="I126" s="61">
        <f t="shared" si="8"/>
        <v>10</v>
      </c>
      <c r="K126" s="62" t="s">
        <v>433</v>
      </c>
      <c r="L126" s="69" t="s">
        <v>672</v>
      </c>
      <c r="M126" s="69" t="s">
        <v>955</v>
      </c>
      <c r="N126" s="69" t="s">
        <v>955</v>
      </c>
      <c r="O126" s="69" t="s">
        <v>672</v>
      </c>
      <c r="P126" s="69" t="s">
        <v>672</v>
      </c>
      <c r="Q126" s="69" t="s">
        <v>672</v>
      </c>
      <c r="S126" s="72">
        <f t="shared" si="9"/>
        <v>0</v>
      </c>
      <c r="T126" s="72">
        <f t="shared" si="10"/>
        <v>0</v>
      </c>
      <c r="U126" s="72">
        <f t="shared" si="11"/>
        <v>0</v>
      </c>
      <c r="V126" s="72">
        <f t="shared" si="12"/>
        <v>0</v>
      </c>
      <c r="W126" s="72">
        <f t="shared" si="13"/>
        <v>0</v>
      </c>
      <c r="X126" s="72">
        <f t="shared" si="14"/>
        <v>0</v>
      </c>
    </row>
    <row r="127" spans="1:24" s="62" customFormat="1" ht="15">
      <c r="A127" s="29" t="s">
        <v>434</v>
      </c>
      <c r="B127" s="29" t="s">
        <v>146</v>
      </c>
      <c r="C127" s="76">
        <v>344487400</v>
      </c>
      <c r="D127" s="76">
        <v>1766185100</v>
      </c>
      <c r="E127" s="76">
        <v>1771966500</v>
      </c>
      <c r="F127" s="76">
        <v>350268800</v>
      </c>
      <c r="G127" s="76">
        <v>350268800</v>
      </c>
      <c r="H127" s="76">
        <v>0</v>
      </c>
      <c r="I127" s="61">
        <f t="shared" si="8"/>
        <v>10</v>
      </c>
      <c r="K127" s="63" t="s">
        <v>434</v>
      </c>
      <c r="L127" s="69" t="s">
        <v>956</v>
      </c>
      <c r="M127" s="69" t="s">
        <v>957</v>
      </c>
      <c r="N127" s="69" t="s">
        <v>958</v>
      </c>
      <c r="O127" s="69" t="s">
        <v>959</v>
      </c>
      <c r="P127" s="69" t="s">
        <v>959</v>
      </c>
      <c r="Q127" s="69" t="s">
        <v>672</v>
      </c>
      <c r="S127" s="72">
        <f t="shared" si="9"/>
        <v>0</v>
      </c>
      <c r="T127" s="72">
        <f t="shared" si="10"/>
        <v>0</v>
      </c>
      <c r="U127" s="72">
        <f t="shared" si="11"/>
        <v>0</v>
      </c>
      <c r="V127" s="72">
        <f t="shared" si="12"/>
        <v>0</v>
      </c>
      <c r="W127" s="72">
        <f t="shared" si="13"/>
        <v>0</v>
      </c>
      <c r="X127" s="72">
        <f t="shared" si="14"/>
        <v>0</v>
      </c>
    </row>
    <row r="128" spans="1:24" s="62" customFormat="1" ht="15">
      <c r="A128" s="29" t="s">
        <v>435</v>
      </c>
      <c r="B128" s="29" t="s">
        <v>147</v>
      </c>
      <c r="C128" s="76">
        <v>256710300</v>
      </c>
      <c r="D128" s="76">
        <v>1125875500</v>
      </c>
      <c r="E128" s="76">
        <v>1126361800</v>
      </c>
      <c r="F128" s="76">
        <v>257196600</v>
      </c>
      <c r="G128" s="76">
        <v>257196600</v>
      </c>
      <c r="H128" s="76">
        <v>0</v>
      </c>
      <c r="I128" s="61">
        <f t="shared" si="8"/>
        <v>10</v>
      </c>
      <c r="K128" s="62" t="s">
        <v>435</v>
      </c>
      <c r="L128" s="69" t="s">
        <v>960</v>
      </c>
      <c r="M128" s="69" t="s">
        <v>961</v>
      </c>
      <c r="N128" s="69" t="s">
        <v>962</v>
      </c>
      <c r="O128" s="69" t="s">
        <v>963</v>
      </c>
      <c r="P128" s="69" t="s">
        <v>963</v>
      </c>
      <c r="Q128" s="69" t="s">
        <v>672</v>
      </c>
      <c r="S128" s="72">
        <f t="shared" si="9"/>
        <v>0</v>
      </c>
      <c r="T128" s="72">
        <f t="shared" si="10"/>
        <v>0</v>
      </c>
      <c r="U128" s="72">
        <f t="shared" si="11"/>
        <v>0</v>
      </c>
      <c r="V128" s="72">
        <f t="shared" si="12"/>
        <v>0</v>
      </c>
      <c r="W128" s="72">
        <f t="shared" si="13"/>
        <v>0</v>
      </c>
      <c r="X128" s="72">
        <f t="shared" si="14"/>
        <v>0</v>
      </c>
    </row>
    <row r="129" spans="1:24" s="62" customFormat="1" ht="15">
      <c r="A129" s="29" t="s">
        <v>310</v>
      </c>
      <c r="B129" s="29" t="s">
        <v>148</v>
      </c>
      <c r="C129" s="76">
        <v>184930200</v>
      </c>
      <c r="D129" s="76">
        <v>574141000</v>
      </c>
      <c r="E129" s="76">
        <v>566992300</v>
      </c>
      <c r="F129" s="76">
        <v>177781500</v>
      </c>
      <c r="G129" s="76">
        <v>177781500</v>
      </c>
      <c r="H129" s="76">
        <v>0</v>
      </c>
      <c r="I129" s="61">
        <f t="shared" si="8"/>
        <v>10</v>
      </c>
      <c r="K129" s="63" t="s">
        <v>310</v>
      </c>
      <c r="L129" s="69" t="s">
        <v>964</v>
      </c>
      <c r="M129" s="69" t="s">
        <v>965</v>
      </c>
      <c r="N129" s="69" t="s">
        <v>966</v>
      </c>
      <c r="O129" s="69" t="s">
        <v>967</v>
      </c>
      <c r="P129" s="69" t="s">
        <v>967</v>
      </c>
      <c r="Q129" s="69" t="s">
        <v>672</v>
      </c>
      <c r="S129" s="72">
        <f t="shared" si="9"/>
        <v>0</v>
      </c>
      <c r="T129" s="72">
        <f t="shared" si="10"/>
        <v>0</v>
      </c>
      <c r="U129" s="72">
        <f t="shared" si="11"/>
        <v>0</v>
      </c>
      <c r="V129" s="72">
        <f t="shared" si="12"/>
        <v>0</v>
      </c>
      <c r="W129" s="72">
        <f t="shared" si="13"/>
        <v>0</v>
      </c>
      <c r="X129" s="72">
        <f t="shared" si="14"/>
        <v>0</v>
      </c>
    </row>
    <row r="130" spans="1:24" s="62" customFormat="1" ht="15">
      <c r="A130" s="29" t="s">
        <v>436</v>
      </c>
      <c r="B130" s="29" t="s">
        <v>149</v>
      </c>
      <c r="C130" s="76">
        <v>0</v>
      </c>
      <c r="D130" s="76">
        <v>43399649</v>
      </c>
      <c r="E130" s="76">
        <v>43399649</v>
      </c>
      <c r="F130" s="76">
        <v>0</v>
      </c>
      <c r="G130" s="76">
        <v>0</v>
      </c>
      <c r="H130" s="76">
        <v>0</v>
      </c>
      <c r="I130" s="61">
        <f t="shared" si="8"/>
        <v>10</v>
      </c>
      <c r="K130" s="63" t="s">
        <v>436</v>
      </c>
      <c r="L130" s="69" t="s">
        <v>672</v>
      </c>
      <c r="M130" s="69" t="s">
        <v>968</v>
      </c>
      <c r="N130" s="69" t="s">
        <v>968</v>
      </c>
      <c r="O130" s="69" t="s">
        <v>672</v>
      </c>
      <c r="P130" s="69" t="s">
        <v>672</v>
      </c>
      <c r="Q130" s="69" t="s">
        <v>672</v>
      </c>
      <c r="S130" s="72">
        <f t="shared" si="9"/>
        <v>0</v>
      </c>
      <c r="T130" s="72">
        <f t="shared" si="10"/>
        <v>0</v>
      </c>
      <c r="U130" s="72">
        <f t="shared" si="11"/>
        <v>0</v>
      </c>
      <c r="V130" s="72">
        <f t="shared" si="12"/>
        <v>0</v>
      </c>
      <c r="W130" s="72">
        <f t="shared" si="13"/>
        <v>0</v>
      </c>
      <c r="X130" s="72">
        <f t="shared" si="14"/>
        <v>0</v>
      </c>
    </row>
    <row r="131" spans="1:24" s="62" customFormat="1" ht="15">
      <c r="A131" s="29" t="s">
        <v>437</v>
      </c>
      <c r="B131" s="29" t="s">
        <v>150</v>
      </c>
      <c r="C131" s="76">
        <v>0</v>
      </c>
      <c r="D131" s="76">
        <v>143617774</v>
      </c>
      <c r="E131" s="76">
        <v>143617774</v>
      </c>
      <c r="F131" s="76">
        <v>0</v>
      </c>
      <c r="G131" s="76">
        <v>0</v>
      </c>
      <c r="H131" s="76">
        <v>0</v>
      </c>
      <c r="I131" s="61">
        <f t="shared" si="8"/>
        <v>10</v>
      </c>
      <c r="K131" s="63" t="s">
        <v>437</v>
      </c>
      <c r="L131" s="69" t="s">
        <v>672</v>
      </c>
      <c r="M131" s="69" t="s">
        <v>969</v>
      </c>
      <c r="N131" s="69" t="s">
        <v>969</v>
      </c>
      <c r="O131" s="69" t="s">
        <v>672</v>
      </c>
      <c r="P131" s="69" t="s">
        <v>672</v>
      </c>
      <c r="Q131" s="69" t="s">
        <v>672</v>
      </c>
      <c r="S131" s="72">
        <f t="shared" si="9"/>
        <v>0</v>
      </c>
      <c r="T131" s="72">
        <f t="shared" si="10"/>
        <v>0</v>
      </c>
      <c r="U131" s="72">
        <f t="shared" si="11"/>
        <v>0</v>
      </c>
      <c r="V131" s="72">
        <f t="shared" si="12"/>
        <v>0</v>
      </c>
      <c r="W131" s="72">
        <f t="shared" si="13"/>
        <v>0</v>
      </c>
      <c r="X131" s="72">
        <f t="shared" si="14"/>
        <v>0</v>
      </c>
    </row>
    <row r="132" spans="1:24" s="62" customFormat="1" ht="15">
      <c r="A132" s="29" t="s">
        <v>438</v>
      </c>
      <c r="B132" s="29" t="s">
        <v>151</v>
      </c>
      <c r="C132" s="76">
        <v>0</v>
      </c>
      <c r="D132" s="76">
        <v>744195.1</v>
      </c>
      <c r="E132" s="76">
        <v>3575373</v>
      </c>
      <c r="F132" s="76">
        <v>2831177.9</v>
      </c>
      <c r="G132" s="76">
        <v>2831177.9</v>
      </c>
      <c r="H132" s="76">
        <v>0</v>
      </c>
      <c r="I132" s="61">
        <f t="shared" si="8"/>
        <v>10</v>
      </c>
      <c r="K132" s="63" t="s">
        <v>438</v>
      </c>
      <c r="L132" s="69" t="s">
        <v>672</v>
      </c>
      <c r="M132" s="69" t="s">
        <v>970</v>
      </c>
      <c r="N132" s="69" t="s">
        <v>971</v>
      </c>
      <c r="O132" s="69" t="s">
        <v>972</v>
      </c>
      <c r="P132" s="69" t="s">
        <v>972</v>
      </c>
      <c r="Q132" s="69" t="s">
        <v>672</v>
      </c>
      <c r="S132" s="72">
        <f t="shared" si="9"/>
        <v>0</v>
      </c>
      <c r="T132" s="72">
        <f t="shared" si="10"/>
        <v>0</v>
      </c>
      <c r="U132" s="72">
        <f t="shared" si="11"/>
        <v>0</v>
      </c>
      <c r="V132" s="72">
        <f t="shared" si="12"/>
        <v>0</v>
      </c>
      <c r="W132" s="72">
        <f t="shared" si="13"/>
        <v>0</v>
      </c>
      <c r="X132" s="72">
        <f t="shared" si="14"/>
        <v>0</v>
      </c>
    </row>
    <row r="133" spans="1:24" s="62" customFormat="1" ht="15">
      <c r="A133" s="29" t="s">
        <v>152</v>
      </c>
      <c r="B133" s="29" t="s">
        <v>153</v>
      </c>
      <c r="C133" s="76">
        <v>9972300</v>
      </c>
      <c r="D133" s="76">
        <v>30990800</v>
      </c>
      <c r="E133" s="76">
        <v>30853300</v>
      </c>
      <c r="F133" s="76">
        <v>9834800</v>
      </c>
      <c r="G133" s="76">
        <v>9834800</v>
      </c>
      <c r="H133" s="76">
        <v>0</v>
      </c>
      <c r="I133" s="61">
        <f t="shared" si="8"/>
        <v>10</v>
      </c>
      <c r="K133" s="62" t="s">
        <v>152</v>
      </c>
      <c r="L133" s="69" t="s">
        <v>973</v>
      </c>
      <c r="M133" s="69" t="s">
        <v>974</v>
      </c>
      <c r="N133" s="69" t="s">
        <v>975</v>
      </c>
      <c r="O133" s="69" t="s">
        <v>976</v>
      </c>
      <c r="P133" s="69" t="s">
        <v>976</v>
      </c>
      <c r="Q133" s="69" t="s">
        <v>672</v>
      </c>
      <c r="S133" s="72">
        <f t="shared" si="9"/>
        <v>0</v>
      </c>
      <c r="T133" s="72">
        <f t="shared" si="10"/>
        <v>0</v>
      </c>
      <c r="U133" s="72">
        <f t="shared" si="11"/>
        <v>0</v>
      </c>
      <c r="V133" s="72">
        <f t="shared" si="12"/>
        <v>0</v>
      </c>
      <c r="W133" s="72">
        <f t="shared" si="13"/>
        <v>0</v>
      </c>
      <c r="X133" s="72">
        <f t="shared" si="14"/>
        <v>0</v>
      </c>
    </row>
    <row r="134" spans="1:24" s="62" customFormat="1" ht="15">
      <c r="A134" s="29" t="s">
        <v>439</v>
      </c>
      <c r="B134" s="29" t="s">
        <v>154</v>
      </c>
      <c r="C134" s="76">
        <v>5624500</v>
      </c>
      <c r="D134" s="76">
        <v>71383900</v>
      </c>
      <c r="E134" s="76">
        <v>72107000</v>
      </c>
      <c r="F134" s="76">
        <v>6347600</v>
      </c>
      <c r="G134" s="76">
        <v>6347600</v>
      </c>
      <c r="H134" s="76">
        <v>0</v>
      </c>
      <c r="I134" s="61">
        <f t="shared" si="8"/>
        <v>10</v>
      </c>
      <c r="K134" s="63" t="s">
        <v>439</v>
      </c>
      <c r="L134" s="69" t="s">
        <v>977</v>
      </c>
      <c r="M134" s="69" t="s">
        <v>978</v>
      </c>
      <c r="N134" s="69" t="s">
        <v>979</v>
      </c>
      <c r="O134" s="69" t="s">
        <v>980</v>
      </c>
      <c r="P134" s="69" t="s">
        <v>980</v>
      </c>
      <c r="Q134" s="69" t="s">
        <v>672</v>
      </c>
      <c r="S134" s="72">
        <f t="shared" si="9"/>
        <v>0</v>
      </c>
      <c r="T134" s="72">
        <f t="shared" si="10"/>
        <v>0</v>
      </c>
      <c r="U134" s="72">
        <f t="shared" si="11"/>
        <v>0</v>
      </c>
      <c r="V134" s="72">
        <f t="shared" si="12"/>
        <v>0</v>
      </c>
      <c r="W134" s="72">
        <f t="shared" si="13"/>
        <v>0</v>
      </c>
      <c r="X134" s="72">
        <f t="shared" si="14"/>
        <v>0</v>
      </c>
    </row>
    <row r="135" spans="1:24" s="62" customFormat="1" ht="15">
      <c r="A135" s="29" t="s">
        <v>440</v>
      </c>
      <c r="B135" s="29" t="s">
        <v>155</v>
      </c>
      <c r="C135" s="76">
        <v>0</v>
      </c>
      <c r="D135" s="76">
        <v>796542268</v>
      </c>
      <c r="E135" s="76">
        <v>840177018</v>
      </c>
      <c r="F135" s="76">
        <v>43634750</v>
      </c>
      <c r="G135" s="76">
        <v>43634750</v>
      </c>
      <c r="H135" s="76">
        <v>0</v>
      </c>
      <c r="I135" s="61">
        <f t="shared" si="8"/>
        <v>10</v>
      </c>
      <c r="K135" s="62" t="s">
        <v>440</v>
      </c>
      <c r="L135" s="69" t="s">
        <v>672</v>
      </c>
      <c r="M135" s="69" t="s">
        <v>981</v>
      </c>
      <c r="N135" s="69" t="s">
        <v>982</v>
      </c>
      <c r="O135" s="69" t="s">
        <v>983</v>
      </c>
      <c r="P135" s="69" t="s">
        <v>983</v>
      </c>
      <c r="Q135" s="69" t="s">
        <v>672</v>
      </c>
      <c r="S135" s="72">
        <f t="shared" si="9"/>
        <v>0</v>
      </c>
      <c r="T135" s="72">
        <f t="shared" si="10"/>
        <v>0</v>
      </c>
      <c r="U135" s="72">
        <f t="shared" si="11"/>
        <v>0</v>
      </c>
      <c r="V135" s="72">
        <f t="shared" si="12"/>
        <v>0</v>
      </c>
      <c r="W135" s="72">
        <f t="shared" si="13"/>
        <v>0</v>
      </c>
      <c r="X135" s="72">
        <f t="shared" si="14"/>
        <v>0</v>
      </c>
    </row>
    <row r="136" spans="1:24" s="62" customFormat="1" ht="15">
      <c r="A136" s="29" t="s">
        <v>441</v>
      </c>
      <c r="B136" s="29" t="s">
        <v>156</v>
      </c>
      <c r="C136" s="76">
        <v>0</v>
      </c>
      <c r="D136" s="76">
        <v>5627160</v>
      </c>
      <c r="E136" s="76">
        <v>5627160</v>
      </c>
      <c r="F136" s="76">
        <v>0</v>
      </c>
      <c r="G136" s="76">
        <v>0</v>
      </c>
      <c r="H136" s="76">
        <v>0</v>
      </c>
      <c r="I136" s="61">
        <f t="shared" si="8"/>
        <v>10</v>
      </c>
      <c r="K136" s="62" t="s">
        <v>441</v>
      </c>
      <c r="L136" s="69" t="s">
        <v>672</v>
      </c>
      <c r="M136" s="69" t="s">
        <v>984</v>
      </c>
      <c r="N136" s="69" t="s">
        <v>984</v>
      </c>
      <c r="O136" s="69" t="s">
        <v>672</v>
      </c>
      <c r="P136" s="69" t="s">
        <v>672</v>
      </c>
      <c r="Q136" s="69" t="s">
        <v>672</v>
      </c>
      <c r="S136" s="72">
        <f t="shared" si="9"/>
        <v>0</v>
      </c>
      <c r="T136" s="72">
        <f t="shared" si="10"/>
        <v>0</v>
      </c>
      <c r="U136" s="72">
        <f t="shared" si="11"/>
        <v>0</v>
      </c>
      <c r="V136" s="72">
        <f t="shared" si="12"/>
        <v>0</v>
      </c>
      <c r="W136" s="72">
        <f t="shared" si="13"/>
        <v>0</v>
      </c>
      <c r="X136" s="72">
        <f t="shared" si="14"/>
        <v>0</v>
      </c>
    </row>
    <row r="137" spans="1:24" s="62" customFormat="1" ht="15">
      <c r="A137" s="29" t="s">
        <v>442</v>
      </c>
      <c r="B137" s="29" t="s">
        <v>157</v>
      </c>
      <c r="C137" s="76">
        <v>0</v>
      </c>
      <c r="D137" s="76">
        <v>294247550</v>
      </c>
      <c r="E137" s="76">
        <v>294247550</v>
      </c>
      <c r="F137" s="76">
        <v>0</v>
      </c>
      <c r="G137" s="76">
        <v>0</v>
      </c>
      <c r="H137" s="76">
        <v>0</v>
      </c>
      <c r="I137" s="61">
        <f t="shared" si="8"/>
        <v>10</v>
      </c>
      <c r="K137" s="63" t="s">
        <v>442</v>
      </c>
      <c r="L137" s="69" t="s">
        <v>672</v>
      </c>
      <c r="M137" s="69" t="s">
        <v>985</v>
      </c>
      <c r="N137" s="69" t="s">
        <v>985</v>
      </c>
      <c r="O137" s="69" t="s">
        <v>672</v>
      </c>
      <c r="P137" s="69" t="s">
        <v>672</v>
      </c>
      <c r="Q137" s="69" t="s">
        <v>672</v>
      </c>
      <c r="S137" s="72">
        <f t="shared" si="9"/>
        <v>0</v>
      </c>
      <c r="T137" s="72">
        <f t="shared" si="10"/>
        <v>0</v>
      </c>
      <c r="U137" s="72">
        <f t="shared" si="11"/>
        <v>0</v>
      </c>
      <c r="V137" s="72">
        <f t="shared" si="12"/>
        <v>0</v>
      </c>
      <c r="W137" s="72">
        <f t="shared" si="13"/>
        <v>0</v>
      </c>
      <c r="X137" s="72">
        <f t="shared" si="14"/>
        <v>0</v>
      </c>
    </row>
    <row r="138" spans="1:24" s="62" customFormat="1" ht="15">
      <c r="A138" s="29" t="s">
        <v>443</v>
      </c>
      <c r="B138" s="29" t="s">
        <v>158</v>
      </c>
      <c r="C138" s="76">
        <v>46084</v>
      </c>
      <c r="D138" s="76">
        <v>2594982430</v>
      </c>
      <c r="E138" s="76">
        <v>2835172502.2</v>
      </c>
      <c r="F138" s="76">
        <v>240236156.2</v>
      </c>
      <c r="G138" s="76">
        <v>240236156.2</v>
      </c>
      <c r="H138" s="76">
        <v>0</v>
      </c>
      <c r="I138" s="61">
        <f t="shared" si="8"/>
        <v>10</v>
      </c>
      <c r="K138" s="62" t="s">
        <v>443</v>
      </c>
      <c r="L138" s="69" t="s">
        <v>986</v>
      </c>
      <c r="M138" s="69" t="s">
        <v>987</v>
      </c>
      <c r="N138" s="69" t="s">
        <v>988</v>
      </c>
      <c r="O138" s="69" t="s">
        <v>989</v>
      </c>
      <c r="P138" s="69" t="s">
        <v>989</v>
      </c>
      <c r="Q138" s="69" t="s">
        <v>672</v>
      </c>
      <c r="S138" s="72">
        <f t="shared" si="9"/>
        <v>0</v>
      </c>
      <c r="T138" s="72">
        <f t="shared" si="10"/>
        <v>0</v>
      </c>
      <c r="U138" s="72">
        <f t="shared" si="11"/>
        <v>0</v>
      </c>
      <c r="V138" s="72">
        <f t="shared" si="12"/>
        <v>0</v>
      </c>
      <c r="W138" s="72">
        <f t="shared" si="13"/>
        <v>0</v>
      </c>
      <c r="X138" s="72">
        <f t="shared" si="14"/>
        <v>0</v>
      </c>
    </row>
    <row r="139" spans="1:24" s="62" customFormat="1" ht="15">
      <c r="A139" s="29" t="s">
        <v>444</v>
      </c>
      <c r="B139" s="29" t="s">
        <v>159</v>
      </c>
      <c r="C139" s="76">
        <v>81050077.8</v>
      </c>
      <c r="D139" s="76">
        <v>1474809613</v>
      </c>
      <c r="E139" s="76">
        <v>1435568845</v>
      </c>
      <c r="F139" s="76">
        <v>41809309.8</v>
      </c>
      <c r="G139" s="76">
        <v>41809309.8</v>
      </c>
      <c r="H139" s="76">
        <v>0</v>
      </c>
      <c r="I139" s="61">
        <f t="shared" si="8"/>
        <v>10</v>
      </c>
      <c r="K139" s="63" t="s">
        <v>444</v>
      </c>
      <c r="L139" s="69" t="s">
        <v>990</v>
      </c>
      <c r="M139" s="69" t="s">
        <v>991</v>
      </c>
      <c r="N139" s="69" t="s">
        <v>992</v>
      </c>
      <c r="O139" s="69" t="s">
        <v>993</v>
      </c>
      <c r="P139" s="69" t="s">
        <v>993</v>
      </c>
      <c r="Q139" s="69" t="s">
        <v>672</v>
      </c>
      <c r="S139" s="72">
        <f t="shared" si="9"/>
        <v>0</v>
      </c>
      <c r="T139" s="72">
        <f t="shared" si="10"/>
        <v>0</v>
      </c>
      <c r="U139" s="72">
        <f t="shared" si="11"/>
        <v>0</v>
      </c>
      <c r="V139" s="72">
        <f t="shared" si="12"/>
        <v>0</v>
      </c>
      <c r="W139" s="72">
        <f t="shared" si="13"/>
        <v>0</v>
      </c>
      <c r="X139" s="72">
        <f t="shared" si="14"/>
        <v>0</v>
      </c>
    </row>
    <row r="140" spans="1:24" s="62" customFormat="1" ht="15">
      <c r="A140" s="31" t="s">
        <v>445</v>
      </c>
      <c r="B140" s="31" t="s">
        <v>160</v>
      </c>
      <c r="C140" s="75">
        <v>1084159945</v>
      </c>
      <c r="D140" s="75">
        <v>6822894976</v>
      </c>
      <c r="E140" s="75">
        <v>9749691309</v>
      </c>
      <c r="F140" s="75">
        <v>4010956278</v>
      </c>
      <c r="G140" s="75">
        <v>4010956278</v>
      </c>
      <c r="H140" s="75">
        <v>0</v>
      </c>
      <c r="I140" s="61">
        <f t="shared" si="8"/>
        <v>7</v>
      </c>
      <c r="K140" s="62" t="s">
        <v>445</v>
      </c>
      <c r="L140" s="69" t="s">
        <v>994</v>
      </c>
      <c r="M140" s="69" t="s">
        <v>995</v>
      </c>
      <c r="N140" s="69" t="s">
        <v>996</v>
      </c>
      <c r="O140" s="69" t="s">
        <v>997</v>
      </c>
      <c r="P140" s="69" t="s">
        <v>997</v>
      </c>
      <c r="Q140" s="69" t="s">
        <v>672</v>
      </c>
      <c r="S140" s="72">
        <f t="shared" si="9"/>
        <v>0</v>
      </c>
      <c r="T140" s="72">
        <f t="shared" si="10"/>
        <v>0</v>
      </c>
      <c r="U140" s="72">
        <f t="shared" si="11"/>
        <v>0</v>
      </c>
      <c r="V140" s="72">
        <f t="shared" si="12"/>
        <v>0</v>
      </c>
      <c r="W140" s="72">
        <f t="shared" si="13"/>
        <v>0</v>
      </c>
      <c r="X140" s="72">
        <f t="shared" si="14"/>
        <v>0</v>
      </c>
    </row>
    <row r="141" spans="1:24" s="62" customFormat="1" ht="15">
      <c r="A141" s="29" t="s">
        <v>446</v>
      </c>
      <c r="B141" s="29" t="s">
        <v>157</v>
      </c>
      <c r="C141" s="76">
        <v>545953948</v>
      </c>
      <c r="D141" s="76">
        <v>1843155101</v>
      </c>
      <c r="E141" s="76">
        <v>2446519666</v>
      </c>
      <c r="F141" s="76">
        <v>1149318513</v>
      </c>
      <c r="G141" s="76">
        <v>1149318513</v>
      </c>
      <c r="H141" s="76">
        <v>0</v>
      </c>
      <c r="I141" s="61">
        <f t="shared" si="8"/>
        <v>10</v>
      </c>
      <c r="K141" s="63" t="s">
        <v>446</v>
      </c>
      <c r="L141" s="69" t="s">
        <v>998</v>
      </c>
      <c r="M141" s="69" t="s">
        <v>999</v>
      </c>
      <c r="N141" s="69" t="s">
        <v>1000</v>
      </c>
      <c r="O141" s="69" t="s">
        <v>1001</v>
      </c>
      <c r="P141" s="69" t="s">
        <v>1001</v>
      </c>
      <c r="Q141" s="69" t="s">
        <v>672</v>
      </c>
      <c r="S141" s="72">
        <f t="shared" si="9"/>
        <v>0</v>
      </c>
      <c r="T141" s="72">
        <f t="shared" si="10"/>
        <v>0</v>
      </c>
      <c r="U141" s="72">
        <f t="shared" si="11"/>
        <v>0</v>
      </c>
      <c r="V141" s="72">
        <f t="shared" si="12"/>
        <v>0</v>
      </c>
      <c r="W141" s="72">
        <f t="shared" si="13"/>
        <v>0</v>
      </c>
      <c r="X141" s="72">
        <f t="shared" si="14"/>
        <v>0</v>
      </c>
    </row>
    <row r="142" spans="1:24" s="61" customFormat="1" ht="15">
      <c r="A142" s="29" t="s">
        <v>447</v>
      </c>
      <c r="B142" s="29" t="s">
        <v>158</v>
      </c>
      <c r="C142" s="76">
        <v>4931444</v>
      </c>
      <c r="D142" s="76">
        <v>1248457623</v>
      </c>
      <c r="E142" s="76">
        <v>1529355884</v>
      </c>
      <c r="F142" s="76">
        <v>285829705</v>
      </c>
      <c r="G142" s="76">
        <v>285829705</v>
      </c>
      <c r="H142" s="76">
        <v>0</v>
      </c>
      <c r="I142" s="61">
        <f t="shared" si="8"/>
        <v>10</v>
      </c>
      <c r="K142" s="61" t="s">
        <v>447</v>
      </c>
      <c r="L142" s="70" t="s">
        <v>1002</v>
      </c>
      <c r="M142" s="70" t="s">
        <v>1003</v>
      </c>
      <c r="N142" s="70" t="s">
        <v>1004</v>
      </c>
      <c r="O142" s="70" t="s">
        <v>1005</v>
      </c>
      <c r="P142" s="70" t="s">
        <v>1005</v>
      </c>
      <c r="Q142" s="70" t="s">
        <v>672</v>
      </c>
      <c r="S142" s="72">
        <f t="shared" si="9"/>
        <v>0</v>
      </c>
      <c r="T142" s="72">
        <f t="shared" si="10"/>
        <v>0</v>
      </c>
      <c r="U142" s="72">
        <f t="shared" si="11"/>
        <v>0</v>
      </c>
      <c r="V142" s="72">
        <f t="shared" si="12"/>
        <v>0</v>
      </c>
      <c r="W142" s="72">
        <f t="shared" si="13"/>
        <v>0</v>
      </c>
      <c r="X142" s="72">
        <f t="shared" si="14"/>
        <v>0</v>
      </c>
    </row>
    <row r="143" spans="1:24" s="62" customFormat="1" ht="15">
      <c r="A143" s="29" t="s">
        <v>448</v>
      </c>
      <c r="B143" s="29" t="s">
        <v>144</v>
      </c>
      <c r="C143" s="76">
        <v>3470509</v>
      </c>
      <c r="D143" s="76">
        <v>6941018</v>
      </c>
      <c r="E143" s="76">
        <v>13882036</v>
      </c>
      <c r="F143" s="76">
        <v>10411527</v>
      </c>
      <c r="G143" s="76">
        <v>10411527</v>
      </c>
      <c r="H143" s="76">
        <v>0</v>
      </c>
      <c r="I143" s="61">
        <f t="shared" si="8"/>
        <v>10</v>
      </c>
      <c r="K143" s="63" t="s">
        <v>448</v>
      </c>
      <c r="L143" s="69" t="s">
        <v>1006</v>
      </c>
      <c r="M143" s="69" t="s">
        <v>1007</v>
      </c>
      <c r="N143" s="69" t="s">
        <v>1008</v>
      </c>
      <c r="O143" s="69" t="s">
        <v>1009</v>
      </c>
      <c r="P143" s="69" t="s">
        <v>1009</v>
      </c>
      <c r="Q143" s="69" t="s">
        <v>672</v>
      </c>
      <c r="S143" s="72">
        <f t="shared" si="9"/>
        <v>0</v>
      </c>
      <c r="T143" s="72">
        <f t="shared" si="10"/>
        <v>0</v>
      </c>
      <c r="U143" s="72">
        <f t="shared" si="11"/>
        <v>0</v>
      </c>
      <c r="V143" s="72">
        <f t="shared" si="12"/>
        <v>0</v>
      </c>
      <c r="W143" s="72">
        <f t="shared" si="13"/>
        <v>0</v>
      </c>
      <c r="X143" s="72">
        <f t="shared" si="14"/>
        <v>0</v>
      </c>
    </row>
    <row r="144" spans="1:24" s="62" customFormat="1" ht="15">
      <c r="A144" s="29" t="s">
        <v>449</v>
      </c>
      <c r="B144" s="29" t="s">
        <v>311</v>
      </c>
      <c r="C144" s="76">
        <v>282619</v>
      </c>
      <c r="D144" s="76">
        <v>565238</v>
      </c>
      <c r="E144" s="76">
        <v>282619</v>
      </c>
      <c r="F144" s="76">
        <v>0</v>
      </c>
      <c r="G144" s="76">
        <v>0</v>
      </c>
      <c r="H144" s="76">
        <v>0</v>
      </c>
      <c r="I144" s="61">
        <f t="shared" si="8"/>
        <v>10</v>
      </c>
      <c r="K144" s="63" t="s">
        <v>449</v>
      </c>
      <c r="L144" s="69" t="s">
        <v>1010</v>
      </c>
      <c r="M144" s="69" t="s">
        <v>1011</v>
      </c>
      <c r="N144" s="69" t="s">
        <v>1010</v>
      </c>
      <c r="O144" s="69" t="s">
        <v>672</v>
      </c>
      <c r="P144" s="69" t="s">
        <v>672</v>
      </c>
      <c r="Q144" s="69" t="s">
        <v>672</v>
      </c>
      <c r="S144" s="72">
        <f t="shared" si="9"/>
        <v>0</v>
      </c>
      <c r="T144" s="72">
        <f t="shared" si="10"/>
        <v>0</v>
      </c>
      <c r="U144" s="72">
        <f t="shared" si="11"/>
        <v>0</v>
      </c>
      <c r="V144" s="72">
        <f t="shared" si="12"/>
        <v>0</v>
      </c>
      <c r="W144" s="72">
        <f t="shared" si="13"/>
        <v>0</v>
      </c>
      <c r="X144" s="72">
        <f t="shared" si="14"/>
        <v>0</v>
      </c>
    </row>
    <row r="145" spans="1:24" s="62" customFormat="1" ht="15">
      <c r="A145" s="29" t="s">
        <v>450</v>
      </c>
      <c r="B145" s="29" t="s">
        <v>161</v>
      </c>
      <c r="C145" s="76">
        <v>873978</v>
      </c>
      <c r="D145" s="76">
        <v>1823888</v>
      </c>
      <c r="E145" s="76">
        <v>13756443</v>
      </c>
      <c r="F145" s="76">
        <v>12806533</v>
      </c>
      <c r="G145" s="76">
        <v>12806533</v>
      </c>
      <c r="H145" s="76">
        <v>0</v>
      </c>
      <c r="I145" s="61">
        <f aca="true" t="shared" si="15" ref="I145:I208">LEN(A145)</f>
        <v>10</v>
      </c>
      <c r="K145" s="62" t="s">
        <v>450</v>
      </c>
      <c r="L145" s="69" t="s">
        <v>1012</v>
      </c>
      <c r="M145" s="69" t="s">
        <v>1013</v>
      </c>
      <c r="N145" s="69" t="s">
        <v>1014</v>
      </c>
      <c r="O145" s="69" t="s">
        <v>1015</v>
      </c>
      <c r="P145" s="69" t="s">
        <v>1015</v>
      </c>
      <c r="Q145" s="69" t="s">
        <v>672</v>
      </c>
      <c r="S145" s="72">
        <f aca="true" t="shared" si="16" ref="S145:S208">+C145-L145</f>
        <v>0</v>
      </c>
      <c r="T145" s="72">
        <f aca="true" t="shared" si="17" ref="T145:T208">+D145-M145</f>
        <v>0</v>
      </c>
      <c r="U145" s="72">
        <f aca="true" t="shared" si="18" ref="U145:U208">+E145-N145</f>
        <v>0</v>
      </c>
      <c r="V145" s="72">
        <f aca="true" t="shared" si="19" ref="V145:V208">+F145-O145</f>
        <v>0</v>
      </c>
      <c r="W145" s="72">
        <f aca="true" t="shared" si="20" ref="W145:W208">+G145-P145</f>
        <v>0</v>
      </c>
      <c r="X145" s="72">
        <f aca="true" t="shared" si="21" ref="X145:X208">+H145-Q145</f>
        <v>0</v>
      </c>
    </row>
    <row r="146" spans="1:24" s="62" customFormat="1" ht="15">
      <c r="A146" s="29" t="s">
        <v>451</v>
      </c>
      <c r="B146" s="29" t="s">
        <v>162</v>
      </c>
      <c r="C146" s="76">
        <v>314975740</v>
      </c>
      <c r="D146" s="76">
        <v>1925007975</v>
      </c>
      <c r="E146" s="76">
        <v>2216450056</v>
      </c>
      <c r="F146" s="76">
        <v>606417821</v>
      </c>
      <c r="G146" s="76">
        <v>606417821</v>
      </c>
      <c r="H146" s="76">
        <v>0</v>
      </c>
      <c r="I146" s="61">
        <f t="shared" si="15"/>
        <v>10</v>
      </c>
      <c r="K146" s="63" t="s">
        <v>451</v>
      </c>
      <c r="L146" s="69" t="s">
        <v>1016</v>
      </c>
      <c r="M146" s="69" t="s">
        <v>1017</v>
      </c>
      <c r="N146" s="69" t="s">
        <v>1018</v>
      </c>
      <c r="O146" s="69" t="s">
        <v>1019</v>
      </c>
      <c r="P146" s="69" t="s">
        <v>1019</v>
      </c>
      <c r="Q146" s="69" t="s">
        <v>672</v>
      </c>
      <c r="S146" s="72">
        <f t="shared" si="16"/>
        <v>0</v>
      </c>
      <c r="T146" s="72">
        <f t="shared" si="17"/>
        <v>0</v>
      </c>
      <c r="U146" s="72">
        <f t="shared" si="18"/>
        <v>0</v>
      </c>
      <c r="V146" s="72">
        <f t="shared" si="19"/>
        <v>0</v>
      </c>
      <c r="W146" s="72">
        <f t="shared" si="20"/>
        <v>0</v>
      </c>
      <c r="X146" s="72">
        <f t="shared" si="21"/>
        <v>0</v>
      </c>
    </row>
    <row r="147" spans="1:24" s="62" customFormat="1" ht="15">
      <c r="A147" s="29" t="s">
        <v>452</v>
      </c>
      <c r="B147" s="29" t="s">
        <v>163</v>
      </c>
      <c r="C147" s="76">
        <v>133984785</v>
      </c>
      <c r="D147" s="76">
        <v>1441749885</v>
      </c>
      <c r="E147" s="76">
        <v>1855568429</v>
      </c>
      <c r="F147" s="76">
        <v>547803329</v>
      </c>
      <c r="G147" s="76">
        <v>547803329</v>
      </c>
      <c r="H147" s="76">
        <v>0</v>
      </c>
      <c r="I147" s="61">
        <f t="shared" si="15"/>
        <v>10</v>
      </c>
      <c r="K147" s="62" t="s">
        <v>452</v>
      </c>
      <c r="L147" s="69" t="s">
        <v>1020</v>
      </c>
      <c r="M147" s="69" t="s">
        <v>1021</v>
      </c>
      <c r="N147" s="69" t="s">
        <v>1022</v>
      </c>
      <c r="O147" s="69" t="s">
        <v>1023</v>
      </c>
      <c r="P147" s="69" t="s">
        <v>1023</v>
      </c>
      <c r="Q147" s="69" t="s">
        <v>672</v>
      </c>
      <c r="S147" s="72">
        <f t="shared" si="16"/>
        <v>0</v>
      </c>
      <c r="T147" s="72">
        <f t="shared" si="17"/>
        <v>0</v>
      </c>
      <c r="U147" s="72">
        <f t="shared" si="18"/>
        <v>0</v>
      </c>
      <c r="V147" s="72">
        <f t="shared" si="19"/>
        <v>0</v>
      </c>
      <c r="W147" s="72">
        <f t="shared" si="20"/>
        <v>0</v>
      </c>
      <c r="X147" s="72">
        <f t="shared" si="21"/>
        <v>0</v>
      </c>
    </row>
    <row r="148" spans="1:24" s="62" customFormat="1" ht="15">
      <c r="A148" s="29" t="s">
        <v>453</v>
      </c>
      <c r="B148" s="29" t="s">
        <v>164</v>
      </c>
      <c r="C148" s="76">
        <v>8445272</v>
      </c>
      <c r="D148" s="76">
        <v>166420959</v>
      </c>
      <c r="E148" s="76">
        <v>1042658125</v>
      </c>
      <c r="F148" s="76">
        <v>884682438</v>
      </c>
      <c r="G148" s="76">
        <v>884682438</v>
      </c>
      <c r="H148" s="76">
        <v>0</v>
      </c>
      <c r="I148" s="61">
        <f t="shared" si="15"/>
        <v>10</v>
      </c>
      <c r="K148" s="63" t="s">
        <v>453</v>
      </c>
      <c r="L148" s="69" t="s">
        <v>1024</v>
      </c>
      <c r="M148" s="69" t="s">
        <v>1025</v>
      </c>
      <c r="N148" s="69" t="s">
        <v>1026</v>
      </c>
      <c r="O148" s="69" t="s">
        <v>1027</v>
      </c>
      <c r="P148" s="69" t="s">
        <v>1027</v>
      </c>
      <c r="Q148" s="69" t="s">
        <v>672</v>
      </c>
      <c r="S148" s="72">
        <f t="shared" si="16"/>
        <v>0</v>
      </c>
      <c r="T148" s="72">
        <f t="shared" si="17"/>
        <v>0</v>
      </c>
      <c r="U148" s="72">
        <f t="shared" si="18"/>
        <v>0</v>
      </c>
      <c r="V148" s="72">
        <f t="shared" si="19"/>
        <v>0</v>
      </c>
      <c r="W148" s="72">
        <f t="shared" si="20"/>
        <v>0</v>
      </c>
      <c r="X148" s="72">
        <f t="shared" si="21"/>
        <v>0</v>
      </c>
    </row>
    <row r="149" spans="1:24" s="62" customFormat="1" ht="15">
      <c r="A149" s="29" t="s">
        <v>454</v>
      </c>
      <c r="B149" s="29" t="s">
        <v>165</v>
      </c>
      <c r="C149" s="76">
        <v>69660111</v>
      </c>
      <c r="D149" s="76">
        <v>183627063</v>
      </c>
      <c r="E149" s="76">
        <v>626874981</v>
      </c>
      <c r="F149" s="76">
        <v>512908029</v>
      </c>
      <c r="G149" s="76">
        <v>512908029</v>
      </c>
      <c r="H149" s="76">
        <v>0</v>
      </c>
      <c r="I149" s="61">
        <f t="shared" si="15"/>
        <v>10</v>
      </c>
      <c r="K149" s="63" t="s">
        <v>454</v>
      </c>
      <c r="L149" s="69" t="s">
        <v>1028</v>
      </c>
      <c r="M149" s="69" t="s">
        <v>1029</v>
      </c>
      <c r="N149" s="69" t="s">
        <v>1030</v>
      </c>
      <c r="O149" s="69" t="s">
        <v>1031</v>
      </c>
      <c r="P149" s="69" t="s">
        <v>1031</v>
      </c>
      <c r="Q149" s="69" t="s">
        <v>672</v>
      </c>
      <c r="S149" s="72">
        <f t="shared" si="16"/>
        <v>0</v>
      </c>
      <c r="T149" s="72">
        <f t="shared" si="17"/>
        <v>0</v>
      </c>
      <c r="U149" s="72">
        <f t="shared" si="18"/>
        <v>0</v>
      </c>
      <c r="V149" s="72">
        <f t="shared" si="19"/>
        <v>0</v>
      </c>
      <c r="W149" s="72">
        <f t="shared" si="20"/>
        <v>0</v>
      </c>
      <c r="X149" s="72">
        <f t="shared" si="21"/>
        <v>0</v>
      </c>
    </row>
    <row r="150" spans="1:24" s="62" customFormat="1" ht="15">
      <c r="A150" s="29" t="s">
        <v>455</v>
      </c>
      <c r="B150" s="29" t="s">
        <v>312</v>
      </c>
      <c r="C150" s="76">
        <v>1581539</v>
      </c>
      <c r="D150" s="76">
        <v>5146226</v>
      </c>
      <c r="E150" s="76">
        <v>4343070</v>
      </c>
      <c r="F150" s="76">
        <v>778383</v>
      </c>
      <c r="G150" s="76">
        <v>778383</v>
      </c>
      <c r="H150" s="76">
        <v>0</v>
      </c>
      <c r="I150" s="61">
        <f t="shared" si="15"/>
        <v>10</v>
      </c>
      <c r="K150" s="62" t="s">
        <v>455</v>
      </c>
      <c r="L150" s="69" t="s">
        <v>1032</v>
      </c>
      <c r="M150" s="69" t="s">
        <v>1033</v>
      </c>
      <c r="N150" s="69" t="s">
        <v>1034</v>
      </c>
      <c r="O150" s="69" t="s">
        <v>1035</v>
      </c>
      <c r="P150" s="69" t="s">
        <v>1035</v>
      </c>
      <c r="Q150" s="69" t="s">
        <v>672</v>
      </c>
      <c r="S150" s="72">
        <f t="shared" si="16"/>
        <v>0</v>
      </c>
      <c r="T150" s="72">
        <f t="shared" si="17"/>
        <v>0</v>
      </c>
      <c r="U150" s="72">
        <f t="shared" si="18"/>
        <v>0</v>
      </c>
      <c r="V150" s="72">
        <f t="shared" si="19"/>
        <v>0</v>
      </c>
      <c r="W150" s="72">
        <f t="shared" si="20"/>
        <v>0</v>
      </c>
      <c r="X150" s="72">
        <f t="shared" si="21"/>
        <v>0</v>
      </c>
    </row>
    <row r="151" spans="1:24" s="62" customFormat="1" ht="15">
      <c r="A151" s="31" t="s">
        <v>626</v>
      </c>
      <c r="B151" s="31" t="s">
        <v>627</v>
      </c>
      <c r="C151" s="75">
        <v>0</v>
      </c>
      <c r="D151" s="75">
        <v>3811953343</v>
      </c>
      <c r="E151" s="75">
        <v>3811953343</v>
      </c>
      <c r="F151" s="75">
        <v>0</v>
      </c>
      <c r="G151" s="75">
        <v>0</v>
      </c>
      <c r="H151" s="75">
        <v>0</v>
      </c>
      <c r="I151" s="61">
        <f t="shared" si="15"/>
        <v>7</v>
      </c>
      <c r="K151" s="63" t="s">
        <v>626</v>
      </c>
      <c r="L151" s="69" t="s">
        <v>672</v>
      </c>
      <c r="M151" s="69" t="s">
        <v>1036</v>
      </c>
      <c r="N151" s="69" t="s">
        <v>1036</v>
      </c>
      <c r="O151" s="69" t="s">
        <v>672</v>
      </c>
      <c r="P151" s="69" t="s">
        <v>672</v>
      </c>
      <c r="Q151" s="69" t="s">
        <v>672</v>
      </c>
      <c r="S151" s="72">
        <f t="shared" si="16"/>
        <v>0</v>
      </c>
      <c r="T151" s="72">
        <f t="shared" si="17"/>
        <v>0</v>
      </c>
      <c r="U151" s="72">
        <f t="shared" si="18"/>
        <v>0</v>
      </c>
      <c r="V151" s="72">
        <f t="shared" si="19"/>
        <v>0</v>
      </c>
      <c r="W151" s="72">
        <f t="shared" si="20"/>
        <v>0</v>
      </c>
      <c r="X151" s="72">
        <f t="shared" si="21"/>
        <v>0</v>
      </c>
    </row>
    <row r="152" spans="1:24" s="62" customFormat="1" ht="15">
      <c r="A152" s="29" t="s">
        <v>628</v>
      </c>
      <c r="B152" s="29" t="s">
        <v>629</v>
      </c>
      <c r="C152" s="76">
        <v>0</v>
      </c>
      <c r="D152" s="76">
        <v>3811953343</v>
      </c>
      <c r="E152" s="76">
        <v>3811953343</v>
      </c>
      <c r="F152" s="76">
        <v>0</v>
      </c>
      <c r="G152" s="76">
        <v>0</v>
      </c>
      <c r="H152" s="76">
        <v>0</v>
      </c>
      <c r="I152" s="61">
        <f t="shared" si="15"/>
        <v>10</v>
      </c>
      <c r="K152" s="63" t="s">
        <v>628</v>
      </c>
      <c r="L152" s="69" t="s">
        <v>672</v>
      </c>
      <c r="M152" s="69" t="s">
        <v>1036</v>
      </c>
      <c r="N152" s="69" t="s">
        <v>1036</v>
      </c>
      <c r="O152" s="69" t="s">
        <v>672</v>
      </c>
      <c r="P152" s="69" t="s">
        <v>672</v>
      </c>
      <c r="Q152" s="69" t="s">
        <v>672</v>
      </c>
      <c r="S152" s="72">
        <f t="shared" si="16"/>
        <v>0</v>
      </c>
      <c r="T152" s="72">
        <f t="shared" si="17"/>
        <v>0</v>
      </c>
      <c r="U152" s="72">
        <f t="shared" si="18"/>
        <v>0</v>
      </c>
      <c r="V152" s="72">
        <f t="shared" si="19"/>
        <v>0</v>
      </c>
      <c r="W152" s="72">
        <f t="shared" si="20"/>
        <v>0</v>
      </c>
      <c r="X152" s="72">
        <f t="shared" si="21"/>
        <v>0</v>
      </c>
    </row>
    <row r="153" spans="1:24" s="62" customFormat="1" ht="15">
      <c r="A153" s="31" t="s">
        <v>166</v>
      </c>
      <c r="B153" s="31" t="s">
        <v>167</v>
      </c>
      <c r="C153" s="75">
        <v>18217714224.96</v>
      </c>
      <c r="D153" s="75">
        <v>324915596</v>
      </c>
      <c r="E153" s="75">
        <v>0</v>
      </c>
      <c r="F153" s="75">
        <v>17892798628.96</v>
      </c>
      <c r="G153" s="75">
        <v>17892798628.96</v>
      </c>
      <c r="H153" s="75">
        <v>0</v>
      </c>
      <c r="I153" s="61">
        <f t="shared" si="15"/>
        <v>7</v>
      </c>
      <c r="K153" s="63" t="s">
        <v>166</v>
      </c>
      <c r="L153" s="69" t="s">
        <v>1037</v>
      </c>
      <c r="M153" s="69" t="s">
        <v>1038</v>
      </c>
      <c r="N153" s="69" t="s">
        <v>672</v>
      </c>
      <c r="O153" s="69" t="s">
        <v>1039</v>
      </c>
      <c r="P153" s="69" t="s">
        <v>1039</v>
      </c>
      <c r="Q153" s="69" t="s">
        <v>672</v>
      </c>
      <c r="S153" s="72">
        <f t="shared" si="16"/>
        <v>0</v>
      </c>
      <c r="T153" s="72">
        <f t="shared" si="17"/>
        <v>0</v>
      </c>
      <c r="U153" s="72">
        <f t="shared" si="18"/>
        <v>0</v>
      </c>
      <c r="V153" s="72">
        <f t="shared" si="19"/>
        <v>0</v>
      </c>
      <c r="W153" s="72">
        <f t="shared" si="20"/>
        <v>0</v>
      </c>
      <c r="X153" s="72">
        <f t="shared" si="21"/>
        <v>0</v>
      </c>
    </row>
    <row r="154" spans="1:24" s="62" customFormat="1" ht="15">
      <c r="A154" s="29" t="s">
        <v>168</v>
      </c>
      <c r="B154" s="29" t="s">
        <v>23</v>
      </c>
      <c r="C154" s="76">
        <v>18217714224.96</v>
      </c>
      <c r="D154" s="76">
        <v>324915596</v>
      </c>
      <c r="E154" s="76">
        <v>0</v>
      </c>
      <c r="F154" s="76">
        <v>17892798628.96</v>
      </c>
      <c r="G154" s="76">
        <v>17892798628.96</v>
      </c>
      <c r="H154" s="76">
        <v>0</v>
      </c>
      <c r="I154" s="61">
        <f t="shared" si="15"/>
        <v>10</v>
      </c>
      <c r="K154" s="62" t="s">
        <v>168</v>
      </c>
      <c r="L154" s="69" t="s">
        <v>1037</v>
      </c>
      <c r="M154" s="69" t="s">
        <v>1038</v>
      </c>
      <c r="N154" s="69" t="s">
        <v>672</v>
      </c>
      <c r="O154" s="69" t="s">
        <v>1039</v>
      </c>
      <c r="P154" s="69" t="s">
        <v>1039</v>
      </c>
      <c r="Q154" s="69" t="s">
        <v>672</v>
      </c>
      <c r="S154" s="72">
        <f t="shared" si="16"/>
        <v>0</v>
      </c>
      <c r="T154" s="72">
        <f t="shared" si="17"/>
        <v>0</v>
      </c>
      <c r="U154" s="72">
        <f t="shared" si="18"/>
        <v>0</v>
      </c>
      <c r="V154" s="72">
        <f t="shared" si="19"/>
        <v>0</v>
      </c>
      <c r="W154" s="72">
        <f t="shared" si="20"/>
        <v>0</v>
      </c>
      <c r="X154" s="72">
        <f t="shared" si="21"/>
        <v>0</v>
      </c>
    </row>
    <row r="155" spans="1:24" s="62" customFormat="1" ht="15">
      <c r="A155" s="31" t="s">
        <v>456</v>
      </c>
      <c r="B155" s="31" t="s">
        <v>169</v>
      </c>
      <c r="C155" s="75">
        <v>228548742.76</v>
      </c>
      <c r="D155" s="75">
        <v>21342433951.66</v>
      </c>
      <c r="E155" s="75">
        <v>23787999764.73</v>
      </c>
      <c r="F155" s="75">
        <v>2674114555.83</v>
      </c>
      <c r="G155" s="75">
        <v>2674114555.83</v>
      </c>
      <c r="H155" s="75">
        <v>0</v>
      </c>
      <c r="I155" s="61">
        <f t="shared" si="15"/>
        <v>7</v>
      </c>
      <c r="K155" s="63" t="s">
        <v>456</v>
      </c>
      <c r="L155" s="69" t="s">
        <v>1040</v>
      </c>
      <c r="M155" s="69" t="s">
        <v>1041</v>
      </c>
      <c r="N155" s="69" t="s">
        <v>1042</v>
      </c>
      <c r="O155" s="69" t="s">
        <v>1043</v>
      </c>
      <c r="P155" s="69" t="s">
        <v>1043</v>
      </c>
      <c r="Q155" s="69" t="s">
        <v>672</v>
      </c>
      <c r="S155" s="72">
        <f t="shared" si="16"/>
        <v>0</v>
      </c>
      <c r="T155" s="72">
        <f t="shared" si="17"/>
        <v>0</v>
      </c>
      <c r="U155" s="72">
        <f t="shared" si="18"/>
        <v>0</v>
      </c>
      <c r="V155" s="72">
        <f t="shared" si="19"/>
        <v>0</v>
      </c>
      <c r="W155" s="72">
        <f t="shared" si="20"/>
        <v>0</v>
      </c>
      <c r="X155" s="72">
        <f t="shared" si="21"/>
        <v>0</v>
      </c>
    </row>
    <row r="156" spans="1:24" s="62" customFormat="1" ht="15">
      <c r="A156" s="77" t="s">
        <v>457</v>
      </c>
      <c r="B156" s="29" t="s">
        <v>170</v>
      </c>
      <c r="C156" s="76">
        <v>228548742.76</v>
      </c>
      <c r="D156" s="76">
        <v>21217004287.66</v>
      </c>
      <c r="E156" s="76">
        <v>21041697915.9</v>
      </c>
      <c r="F156" s="76">
        <v>53242371</v>
      </c>
      <c r="G156" s="76">
        <v>53242371</v>
      </c>
      <c r="H156" s="76">
        <v>0</v>
      </c>
      <c r="I156" s="61">
        <f t="shared" si="15"/>
        <v>10</v>
      </c>
      <c r="K156" s="62" t="s">
        <v>457</v>
      </c>
      <c r="L156" s="69" t="s">
        <v>1040</v>
      </c>
      <c r="M156" s="69" t="s">
        <v>1044</v>
      </c>
      <c r="N156" s="69" t="s">
        <v>1045</v>
      </c>
      <c r="O156" s="69" t="s">
        <v>1046</v>
      </c>
      <c r="P156" s="69" t="s">
        <v>1046</v>
      </c>
      <c r="Q156" s="69" t="s">
        <v>672</v>
      </c>
      <c r="S156" s="72">
        <f t="shared" si="16"/>
        <v>0</v>
      </c>
      <c r="T156" s="72">
        <f t="shared" si="17"/>
        <v>0</v>
      </c>
      <c r="U156" s="72">
        <f t="shared" si="18"/>
        <v>0</v>
      </c>
      <c r="V156" s="72">
        <f t="shared" si="19"/>
        <v>0</v>
      </c>
      <c r="W156" s="72">
        <f t="shared" si="20"/>
        <v>0</v>
      </c>
      <c r="X156" s="72">
        <f t="shared" si="21"/>
        <v>0</v>
      </c>
    </row>
    <row r="157" spans="1:24" s="62" customFormat="1" ht="15">
      <c r="A157" s="29" t="s">
        <v>458</v>
      </c>
      <c r="B157" s="29" t="s">
        <v>171</v>
      </c>
      <c r="C157" s="76">
        <v>0</v>
      </c>
      <c r="D157" s="76">
        <v>125429664</v>
      </c>
      <c r="E157" s="76">
        <v>2746301848.83</v>
      </c>
      <c r="F157" s="76">
        <v>2620872184.83</v>
      </c>
      <c r="G157" s="76">
        <v>2620872184.83</v>
      </c>
      <c r="H157" s="76">
        <v>0</v>
      </c>
      <c r="I157" s="61">
        <f t="shared" si="15"/>
        <v>10</v>
      </c>
      <c r="K157" s="62" t="s">
        <v>458</v>
      </c>
      <c r="L157" s="69" t="s">
        <v>672</v>
      </c>
      <c r="M157" s="69" t="s">
        <v>1047</v>
      </c>
      <c r="N157" s="69" t="s">
        <v>1048</v>
      </c>
      <c r="O157" s="69" t="s">
        <v>1049</v>
      </c>
      <c r="P157" s="69" t="s">
        <v>1049</v>
      </c>
      <c r="Q157" s="69" t="s">
        <v>672</v>
      </c>
      <c r="S157" s="72">
        <f t="shared" si="16"/>
        <v>0</v>
      </c>
      <c r="T157" s="72">
        <f t="shared" si="17"/>
        <v>0</v>
      </c>
      <c r="U157" s="72">
        <f t="shared" si="18"/>
        <v>0</v>
      </c>
      <c r="V157" s="72">
        <f t="shared" si="19"/>
        <v>0</v>
      </c>
      <c r="W157" s="72">
        <f t="shared" si="20"/>
        <v>0</v>
      </c>
      <c r="X157" s="72">
        <f t="shared" si="21"/>
        <v>0</v>
      </c>
    </row>
    <row r="158" spans="1:24" s="62" customFormat="1" ht="15">
      <c r="A158" s="31" t="s">
        <v>459</v>
      </c>
      <c r="B158" s="31" t="s">
        <v>172</v>
      </c>
      <c r="C158" s="75">
        <v>15533989748</v>
      </c>
      <c r="D158" s="75">
        <v>1063357468</v>
      </c>
      <c r="E158" s="75">
        <v>38769377029</v>
      </c>
      <c r="F158" s="75">
        <v>53240009309</v>
      </c>
      <c r="G158" s="75">
        <v>53240009309</v>
      </c>
      <c r="H158" s="75">
        <v>0</v>
      </c>
      <c r="I158" s="61">
        <f t="shared" si="15"/>
        <v>7</v>
      </c>
      <c r="K158" s="62" t="s">
        <v>459</v>
      </c>
      <c r="L158" s="69" t="s">
        <v>1050</v>
      </c>
      <c r="M158" s="69" t="s">
        <v>1051</v>
      </c>
      <c r="N158" s="69" t="s">
        <v>1052</v>
      </c>
      <c r="O158" s="69" t="s">
        <v>1053</v>
      </c>
      <c r="P158" s="69" t="s">
        <v>1053</v>
      </c>
      <c r="Q158" s="69" t="s">
        <v>672</v>
      </c>
      <c r="S158" s="72">
        <f t="shared" si="16"/>
        <v>0</v>
      </c>
      <c r="T158" s="72">
        <f t="shared" si="17"/>
        <v>0</v>
      </c>
      <c r="U158" s="72">
        <f t="shared" si="18"/>
        <v>0</v>
      </c>
      <c r="V158" s="72">
        <f t="shared" si="19"/>
        <v>0</v>
      </c>
      <c r="W158" s="72">
        <f t="shared" si="20"/>
        <v>0</v>
      </c>
      <c r="X158" s="72">
        <f t="shared" si="21"/>
        <v>0</v>
      </c>
    </row>
    <row r="159" spans="1:24" s="62" customFormat="1" ht="15">
      <c r="A159" s="29" t="s">
        <v>460</v>
      </c>
      <c r="B159" s="29" t="s">
        <v>173</v>
      </c>
      <c r="C159" s="76">
        <v>15533989748</v>
      </c>
      <c r="D159" s="76">
        <v>1063357468</v>
      </c>
      <c r="E159" s="76">
        <v>38769377029</v>
      </c>
      <c r="F159" s="76">
        <v>53240009309</v>
      </c>
      <c r="G159" s="76">
        <v>53240009309</v>
      </c>
      <c r="H159" s="76">
        <v>0</v>
      </c>
      <c r="I159" s="61">
        <f t="shared" si="15"/>
        <v>10</v>
      </c>
      <c r="K159" s="63" t="s">
        <v>460</v>
      </c>
      <c r="L159" s="69" t="s">
        <v>1050</v>
      </c>
      <c r="M159" s="69" t="s">
        <v>1051</v>
      </c>
      <c r="N159" s="69" t="s">
        <v>1052</v>
      </c>
      <c r="O159" s="69" t="s">
        <v>1053</v>
      </c>
      <c r="P159" s="69" t="s">
        <v>1053</v>
      </c>
      <c r="Q159" s="69" t="s">
        <v>672</v>
      </c>
      <c r="S159" s="72">
        <f t="shared" si="16"/>
        <v>0</v>
      </c>
      <c r="T159" s="72">
        <f t="shared" si="17"/>
        <v>0</v>
      </c>
      <c r="U159" s="72">
        <f t="shared" si="18"/>
        <v>0</v>
      </c>
      <c r="V159" s="72">
        <f t="shared" si="19"/>
        <v>0</v>
      </c>
      <c r="W159" s="72">
        <f t="shared" si="20"/>
        <v>0</v>
      </c>
      <c r="X159" s="72">
        <f t="shared" si="21"/>
        <v>0</v>
      </c>
    </row>
    <row r="160" spans="1:24" s="62" customFormat="1" ht="15">
      <c r="A160" s="31" t="s">
        <v>461</v>
      </c>
      <c r="B160" s="31" t="s">
        <v>174</v>
      </c>
      <c r="C160" s="75">
        <v>3951573682</v>
      </c>
      <c r="D160" s="75">
        <v>10593590714</v>
      </c>
      <c r="E160" s="75">
        <v>11972230989</v>
      </c>
      <c r="F160" s="75">
        <v>5330213957</v>
      </c>
      <c r="G160" s="75">
        <v>5330213957</v>
      </c>
      <c r="H160" s="75">
        <v>0</v>
      </c>
      <c r="I160" s="61">
        <f t="shared" si="15"/>
        <v>4</v>
      </c>
      <c r="K160" s="62" t="s">
        <v>461</v>
      </c>
      <c r="L160" s="69" t="s">
        <v>1054</v>
      </c>
      <c r="M160" s="69" t="s">
        <v>1055</v>
      </c>
      <c r="N160" s="69" t="s">
        <v>1056</v>
      </c>
      <c r="O160" s="69" t="s">
        <v>1057</v>
      </c>
      <c r="P160" s="69" t="s">
        <v>1057</v>
      </c>
      <c r="Q160" s="69" t="s">
        <v>672</v>
      </c>
      <c r="S160" s="72">
        <f t="shared" si="16"/>
        <v>0</v>
      </c>
      <c r="T160" s="72">
        <f t="shared" si="17"/>
        <v>0</v>
      </c>
      <c r="U160" s="72">
        <f t="shared" si="18"/>
        <v>0</v>
      </c>
      <c r="V160" s="72">
        <f t="shared" si="19"/>
        <v>0</v>
      </c>
      <c r="W160" s="72">
        <f t="shared" si="20"/>
        <v>0</v>
      </c>
      <c r="X160" s="72">
        <f t="shared" si="21"/>
        <v>0</v>
      </c>
    </row>
    <row r="161" spans="1:24" s="62" customFormat="1" ht="15">
      <c r="A161" s="31" t="s">
        <v>462</v>
      </c>
      <c r="B161" s="31" t="s">
        <v>175</v>
      </c>
      <c r="C161" s="75">
        <v>3951573682</v>
      </c>
      <c r="D161" s="75">
        <v>10593590714</v>
      </c>
      <c r="E161" s="75">
        <v>11972230989</v>
      </c>
      <c r="F161" s="75">
        <v>5330213957</v>
      </c>
      <c r="G161" s="75">
        <v>5330213957</v>
      </c>
      <c r="H161" s="75">
        <v>0</v>
      </c>
      <c r="I161" s="61">
        <f t="shared" si="15"/>
        <v>7</v>
      </c>
      <c r="K161" s="62" t="s">
        <v>462</v>
      </c>
      <c r="L161" s="69" t="s">
        <v>1054</v>
      </c>
      <c r="M161" s="69" t="s">
        <v>1055</v>
      </c>
      <c r="N161" s="69" t="s">
        <v>1056</v>
      </c>
      <c r="O161" s="69" t="s">
        <v>1057</v>
      </c>
      <c r="P161" s="69" t="s">
        <v>1057</v>
      </c>
      <c r="Q161" s="69" t="s">
        <v>672</v>
      </c>
      <c r="S161" s="72">
        <f t="shared" si="16"/>
        <v>0</v>
      </c>
      <c r="T161" s="72">
        <f t="shared" si="17"/>
        <v>0</v>
      </c>
      <c r="U161" s="72">
        <f t="shared" si="18"/>
        <v>0</v>
      </c>
      <c r="V161" s="72">
        <f t="shared" si="19"/>
        <v>0</v>
      </c>
      <c r="W161" s="72">
        <f t="shared" si="20"/>
        <v>0</v>
      </c>
      <c r="X161" s="72">
        <f t="shared" si="21"/>
        <v>0</v>
      </c>
    </row>
    <row r="162" spans="1:24" s="62" customFormat="1" ht="15">
      <c r="A162" s="29" t="s">
        <v>463</v>
      </c>
      <c r="B162" s="29" t="s">
        <v>176</v>
      </c>
      <c r="C162" s="76">
        <v>0</v>
      </c>
      <c r="D162" s="76">
        <v>6430067880</v>
      </c>
      <c r="E162" s="76">
        <v>6430067880</v>
      </c>
      <c r="F162" s="76">
        <v>0</v>
      </c>
      <c r="G162" s="76">
        <v>0</v>
      </c>
      <c r="H162" s="76">
        <v>0</v>
      </c>
      <c r="I162" s="61">
        <f t="shared" si="15"/>
        <v>10</v>
      </c>
      <c r="K162" s="63" t="s">
        <v>463</v>
      </c>
      <c r="L162" s="69" t="s">
        <v>672</v>
      </c>
      <c r="M162" s="69" t="s">
        <v>1058</v>
      </c>
      <c r="N162" s="69" t="s">
        <v>1058</v>
      </c>
      <c r="O162" s="69" t="s">
        <v>672</v>
      </c>
      <c r="P162" s="69" t="s">
        <v>672</v>
      </c>
      <c r="Q162" s="69" t="s">
        <v>672</v>
      </c>
      <c r="S162" s="72">
        <f t="shared" si="16"/>
        <v>0</v>
      </c>
      <c r="T162" s="72">
        <f t="shared" si="17"/>
        <v>0</v>
      </c>
      <c r="U162" s="72">
        <f t="shared" si="18"/>
        <v>0</v>
      </c>
      <c r="V162" s="72">
        <f t="shared" si="19"/>
        <v>0</v>
      </c>
      <c r="W162" s="72">
        <f t="shared" si="20"/>
        <v>0</v>
      </c>
      <c r="X162" s="72">
        <f t="shared" si="21"/>
        <v>0</v>
      </c>
    </row>
    <row r="163" spans="1:24" s="62" customFormat="1" ht="15">
      <c r="A163" s="29" t="s">
        <v>464</v>
      </c>
      <c r="B163" s="29" t="s">
        <v>177</v>
      </c>
      <c r="C163" s="76">
        <v>0</v>
      </c>
      <c r="D163" s="76">
        <v>461889671</v>
      </c>
      <c r="E163" s="76">
        <v>752996032</v>
      </c>
      <c r="F163" s="76">
        <v>291106361</v>
      </c>
      <c r="G163" s="76">
        <v>291106361</v>
      </c>
      <c r="H163" s="76">
        <v>0</v>
      </c>
      <c r="I163" s="61">
        <f t="shared" si="15"/>
        <v>10</v>
      </c>
      <c r="K163" s="63" t="s">
        <v>464</v>
      </c>
      <c r="L163" s="69" t="s">
        <v>672</v>
      </c>
      <c r="M163" s="69" t="s">
        <v>1059</v>
      </c>
      <c r="N163" s="69" t="s">
        <v>1060</v>
      </c>
      <c r="O163" s="69" t="s">
        <v>1061</v>
      </c>
      <c r="P163" s="69" t="s">
        <v>1061</v>
      </c>
      <c r="Q163" s="69" t="s">
        <v>672</v>
      </c>
      <c r="S163" s="72">
        <f t="shared" si="16"/>
        <v>0</v>
      </c>
      <c r="T163" s="72">
        <f t="shared" si="17"/>
        <v>0</v>
      </c>
      <c r="U163" s="72">
        <f t="shared" si="18"/>
        <v>0</v>
      </c>
      <c r="V163" s="72">
        <f t="shared" si="19"/>
        <v>0</v>
      </c>
      <c r="W163" s="72">
        <f t="shared" si="20"/>
        <v>0</v>
      </c>
      <c r="X163" s="72">
        <f t="shared" si="21"/>
        <v>0</v>
      </c>
    </row>
    <row r="164" spans="1:24" s="62" customFormat="1" ht="15">
      <c r="A164" s="29" t="s">
        <v>465</v>
      </c>
      <c r="B164" s="29" t="s">
        <v>178</v>
      </c>
      <c r="C164" s="76">
        <v>1819431362</v>
      </c>
      <c r="D164" s="76">
        <v>536525953</v>
      </c>
      <c r="E164" s="76">
        <v>794330981</v>
      </c>
      <c r="F164" s="76">
        <v>2077236390</v>
      </c>
      <c r="G164" s="76">
        <v>2077236390</v>
      </c>
      <c r="H164" s="76">
        <v>0</v>
      </c>
      <c r="I164" s="61">
        <f t="shared" si="15"/>
        <v>10</v>
      </c>
      <c r="K164" s="62" t="s">
        <v>465</v>
      </c>
      <c r="L164" s="69" t="s">
        <v>1062</v>
      </c>
      <c r="M164" s="69" t="s">
        <v>1063</v>
      </c>
      <c r="N164" s="69" t="s">
        <v>1064</v>
      </c>
      <c r="O164" s="69" t="s">
        <v>1065</v>
      </c>
      <c r="P164" s="69" t="s">
        <v>1065</v>
      </c>
      <c r="Q164" s="69" t="s">
        <v>672</v>
      </c>
      <c r="S164" s="72">
        <f t="shared" si="16"/>
        <v>0</v>
      </c>
      <c r="T164" s="72">
        <f t="shared" si="17"/>
        <v>0</v>
      </c>
      <c r="U164" s="72">
        <f t="shared" si="18"/>
        <v>0</v>
      </c>
      <c r="V164" s="72">
        <f t="shared" si="19"/>
        <v>0</v>
      </c>
      <c r="W164" s="72">
        <f t="shared" si="20"/>
        <v>0</v>
      </c>
      <c r="X164" s="72">
        <f t="shared" si="21"/>
        <v>0</v>
      </c>
    </row>
    <row r="165" spans="1:24" s="62" customFormat="1" ht="15">
      <c r="A165" s="29" t="s">
        <v>466</v>
      </c>
      <c r="B165" s="29" t="s">
        <v>179</v>
      </c>
      <c r="C165" s="76">
        <v>1273096353</v>
      </c>
      <c r="D165" s="76">
        <v>309103811</v>
      </c>
      <c r="E165" s="76">
        <v>519747746</v>
      </c>
      <c r="F165" s="76">
        <v>1483740288</v>
      </c>
      <c r="G165" s="76">
        <v>1483740288</v>
      </c>
      <c r="H165" s="76">
        <v>0</v>
      </c>
      <c r="I165" s="61">
        <f t="shared" si="15"/>
        <v>10</v>
      </c>
      <c r="K165" s="63" t="s">
        <v>466</v>
      </c>
      <c r="L165" s="69" t="s">
        <v>1066</v>
      </c>
      <c r="M165" s="69" t="s">
        <v>1067</v>
      </c>
      <c r="N165" s="69" t="s">
        <v>1068</v>
      </c>
      <c r="O165" s="69" t="s">
        <v>1069</v>
      </c>
      <c r="P165" s="69" t="s">
        <v>1069</v>
      </c>
      <c r="Q165" s="69" t="s">
        <v>672</v>
      </c>
      <c r="S165" s="72">
        <f t="shared" si="16"/>
        <v>0</v>
      </c>
      <c r="T165" s="72">
        <f t="shared" si="17"/>
        <v>0</v>
      </c>
      <c r="U165" s="72">
        <f t="shared" si="18"/>
        <v>0</v>
      </c>
      <c r="V165" s="72">
        <f t="shared" si="19"/>
        <v>0</v>
      </c>
      <c r="W165" s="72">
        <f t="shared" si="20"/>
        <v>0</v>
      </c>
      <c r="X165" s="72">
        <f t="shared" si="21"/>
        <v>0</v>
      </c>
    </row>
    <row r="166" spans="1:24" s="61" customFormat="1" ht="15">
      <c r="A166" s="29" t="s">
        <v>467</v>
      </c>
      <c r="B166" s="29" t="s">
        <v>180</v>
      </c>
      <c r="C166" s="76">
        <v>462547072</v>
      </c>
      <c r="D166" s="76">
        <v>367441438</v>
      </c>
      <c r="E166" s="76">
        <v>886636801</v>
      </c>
      <c r="F166" s="76">
        <v>981742435</v>
      </c>
      <c r="G166" s="76">
        <v>981742435</v>
      </c>
      <c r="H166" s="76">
        <v>0</v>
      </c>
      <c r="I166" s="61">
        <f t="shared" si="15"/>
        <v>10</v>
      </c>
      <c r="K166" s="63" t="s">
        <v>467</v>
      </c>
      <c r="L166" s="70" t="s">
        <v>1070</v>
      </c>
      <c r="M166" s="70" t="s">
        <v>1071</v>
      </c>
      <c r="N166" s="70" t="s">
        <v>1072</v>
      </c>
      <c r="O166" s="70" t="s">
        <v>1073</v>
      </c>
      <c r="P166" s="70" t="s">
        <v>1073</v>
      </c>
      <c r="Q166" s="70" t="s">
        <v>672</v>
      </c>
      <c r="S166" s="72">
        <f t="shared" si="16"/>
        <v>0</v>
      </c>
      <c r="T166" s="72">
        <f t="shared" si="17"/>
        <v>0</v>
      </c>
      <c r="U166" s="72">
        <f t="shared" si="18"/>
        <v>0</v>
      </c>
      <c r="V166" s="72">
        <f t="shared" si="19"/>
        <v>0</v>
      </c>
      <c r="W166" s="72">
        <f t="shared" si="20"/>
        <v>0</v>
      </c>
      <c r="X166" s="72">
        <f t="shared" si="21"/>
        <v>0</v>
      </c>
    </row>
    <row r="167" spans="1:24" s="62" customFormat="1" ht="15">
      <c r="A167" s="29" t="s">
        <v>468</v>
      </c>
      <c r="B167" s="29" t="s">
        <v>181</v>
      </c>
      <c r="C167" s="76">
        <v>0</v>
      </c>
      <c r="D167" s="76">
        <v>2123314437</v>
      </c>
      <c r="E167" s="76">
        <v>2123314437</v>
      </c>
      <c r="F167" s="76">
        <v>0</v>
      </c>
      <c r="G167" s="76">
        <v>0</v>
      </c>
      <c r="H167" s="76">
        <v>0</v>
      </c>
      <c r="I167" s="61">
        <f t="shared" si="15"/>
        <v>10</v>
      </c>
      <c r="K167" s="63" t="s">
        <v>468</v>
      </c>
      <c r="L167" s="69" t="s">
        <v>672</v>
      </c>
      <c r="M167" s="69" t="s">
        <v>1074</v>
      </c>
      <c r="N167" s="69" t="s">
        <v>1074</v>
      </c>
      <c r="O167" s="69" t="s">
        <v>672</v>
      </c>
      <c r="P167" s="69" t="s">
        <v>672</v>
      </c>
      <c r="Q167" s="69" t="s">
        <v>672</v>
      </c>
      <c r="S167" s="72">
        <f t="shared" si="16"/>
        <v>0</v>
      </c>
      <c r="T167" s="72">
        <f t="shared" si="17"/>
        <v>0</v>
      </c>
      <c r="U167" s="72">
        <f t="shared" si="18"/>
        <v>0</v>
      </c>
      <c r="V167" s="72">
        <f t="shared" si="19"/>
        <v>0</v>
      </c>
      <c r="W167" s="72">
        <f t="shared" si="20"/>
        <v>0</v>
      </c>
      <c r="X167" s="72">
        <f t="shared" si="21"/>
        <v>0</v>
      </c>
    </row>
    <row r="168" spans="1:24" s="62" customFormat="1" ht="15">
      <c r="A168" s="29" t="s">
        <v>469</v>
      </c>
      <c r="B168" s="29" t="s">
        <v>182</v>
      </c>
      <c r="C168" s="76">
        <v>396498895</v>
      </c>
      <c r="D168" s="76">
        <v>365247524</v>
      </c>
      <c r="E168" s="76">
        <v>465137112</v>
      </c>
      <c r="F168" s="76">
        <v>496388483</v>
      </c>
      <c r="G168" s="76">
        <v>496388483</v>
      </c>
      <c r="H168" s="76">
        <v>0</v>
      </c>
      <c r="I168" s="61">
        <f t="shared" si="15"/>
        <v>10</v>
      </c>
      <c r="K168" s="63" t="s">
        <v>469</v>
      </c>
      <c r="L168" s="69" t="s">
        <v>1075</v>
      </c>
      <c r="M168" s="69" t="s">
        <v>1076</v>
      </c>
      <c r="N168" s="69" t="s">
        <v>1077</v>
      </c>
      <c r="O168" s="69" t="s">
        <v>1078</v>
      </c>
      <c r="P168" s="69" t="s">
        <v>1078</v>
      </c>
      <c r="Q168" s="69" t="s">
        <v>672</v>
      </c>
      <c r="S168" s="72">
        <f t="shared" si="16"/>
        <v>0</v>
      </c>
      <c r="T168" s="72">
        <f t="shared" si="17"/>
        <v>0</v>
      </c>
      <c r="U168" s="72">
        <f t="shared" si="18"/>
        <v>0</v>
      </c>
      <c r="V168" s="72">
        <f t="shared" si="19"/>
        <v>0</v>
      </c>
      <c r="W168" s="72">
        <f t="shared" si="20"/>
        <v>0</v>
      </c>
      <c r="X168" s="72">
        <f t="shared" si="21"/>
        <v>0</v>
      </c>
    </row>
    <row r="169" spans="1:24" s="61" customFormat="1" ht="15">
      <c r="A169" s="31" t="s">
        <v>470</v>
      </c>
      <c r="B169" s="31" t="s">
        <v>183</v>
      </c>
      <c r="C169" s="75">
        <v>573098625874.6</v>
      </c>
      <c r="D169" s="75">
        <v>331202446505.26</v>
      </c>
      <c r="E169" s="75">
        <v>372953185333.83</v>
      </c>
      <c r="F169" s="75">
        <v>614849364703.17</v>
      </c>
      <c r="G169" s="75">
        <v>614849364703.17</v>
      </c>
      <c r="H169" s="75">
        <v>0</v>
      </c>
      <c r="I169" s="61">
        <f t="shared" si="15"/>
        <v>4</v>
      </c>
      <c r="K169" s="63" t="s">
        <v>470</v>
      </c>
      <c r="L169" s="70" t="s">
        <v>1079</v>
      </c>
      <c r="M169" s="70" t="s">
        <v>1080</v>
      </c>
      <c r="N169" s="70" t="s">
        <v>1081</v>
      </c>
      <c r="O169" s="70" t="s">
        <v>1082</v>
      </c>
      <c r="P169" s="70" t="s">
        <v>1082</v>
      </c>
      <c r="Q169" s="70" t="s">
        <v>672</v>
      </c>
      <c r="S169" s="72">
        <f t="shared" si="16"/>
        <v>0</v>
      </c>
      <c r="T169" s="72">
        <f t="shared" si="17"/>
        <v>0</v>
      </c>
      <c r="U169" s="72">
        <f t="shared" si="18"/>
        <v>0</v>
      </c>
      <c r="V169" s="72">
        <f t="shared" si="19"/>
        <v>0</v>
      </c>
      <c r="W169" s="72">
        <f t="shared" si="20"/>
        <v>0</v>
      </c>
      <c r="X169" s="72">
        <f t="shared" si="21"/>
        <v>0</v>
      </c>
    </row>
    <row r="170" spans="1:24" s="62" customFormat="1" ht="15">
      <c r="A170" s="31" t="s">
        <v>471</v>
      </c>
      <c r="B170" s="31" t="s">
        <v>184</v>
      </c>
      <c r="C170" s="75">
        <v>571308484764.6</v>
      </c>
      <c r="D170" s="75">
        <v>327221200868.26</v>
      </c>
      <c r="E170" s="75">
        <v>370762080806.83</v>
      </c>
      <c r="F170" s="75">
        <v>614849364703.17</v>
      </c>
      <c r="G170" s="75">
        <v>614849364703.17</v>
      </c>
      <c r="H170" s="75">
        <v>0</v>
      </c>
      <c r="I170" s="61">
        <f t="shared" si="15"/>
        <v>7</v>
      </c>
      <c r="K170" s="63" t="s">
        <v>471</v>
      </c>
      <c r="L170" s="69" t="s">
        <v>1083</v>
      </c>
      <c r="M170" s="69" t="s">
        <v>1084</v>
      </c>
      <c r="N170" s="69" t="s">
        <v>1085</v>
      </c>
      <c r="O170" s="69" t="s">
        <v>1082</v>
      </c>
      <c r="P170" s="69" t="s">
        <v>1082</v>
      </c>
      <c r="Q170" s="69" t="s">
        <v>672</v>
      </c>
      <c r="S170" s="72">
        <f t="shared" si="16"/>
        <v>0</v>
      </c>
      <c r="T170" s="72">
        <f t="shared" si="17"/>
        <v>0</v>
      </c>
      <c r="U170" s="72">
        <f t="shared" si="18"/>
        <v>0</v>
      </c>
      <c r="V170" s="72">
        <f t="shared" si="19"/>
        <v>0</v>
      </c>
      <c r="W170" s="72">
        <f t="shared" si="20"/>
        <v>0</v>
      </c>
      <c r="X170" s="72">
        <f t="shared" si="21"/>
        <v>0</v>
      </c>
    </row>
    <row r="171" spans="1:24" s="62" customFormat="1" ht="15">
      <c r="A171" s="29" t="s">
        <v>472</v>
      </c>
      <c r="B171" s="29" t="s">
        <v>273</v>
      </c>
      <c r="C171" s="76">
        <v>0</v>
      </c>
      <c r="D171" s="76">
        <v>289630370</v>
      </c>
      <c r="E171" s="76">
        <v>289630370</v>
      </c>
      <c r="F171" s="76">
        <v>0</v>
      </c>
      <c r="G171" s="76">
        <v>0</v>
      </c>
      <c r="H171" s="76">
        <v>0</v>
      </c>
      <c r="I171" s="61">
        <f t="shared" si="15"/>
        <v>10</v>
      </c>
      <c r="K171" s="63" t="s">
        <v>472</v>
      </c>
      <c r="L171" s="69" t="s">
        <v>672</v>
      </c>
      <c r="M171" s="69" t="s">
        <v>1086</v>
      </c>
      <c r="N171" s="69" t="s">
        <v>1086</v>
      </c>
      <c r="O171" s="69" t="s">
        <v>672</v>
      </c>
      <c r="P171" s="69" t="s">
        <v>672</v>
      </c>
      <c r="Q171" s="69" t="s">
        <v>672</v>
      </c>
      <c r="S171" s="72">
        <f t="shared" si="16"/>
        <v>0</v>
      </c>
      <c r="T171" s="72">
        <f t="shared" si="17"/>
        <v>0</v>
      </c>
      <c r="U171" s="72">
        <f t="shared" si="18"/>
        <v>0</v>
      </c>
      <c r="V171" s="72">
        <f t="shared" si="19"/>
        <v>0</v>
      </c>
      <c r="W171" s="72">
        <f t="shared" si="20"/>
        <v>0</v>
      </c>
      <c r="X171" s="72">
        <f t="shared" si="21"/>
        <v>0</v>
      </c>
    </row>
    <row r="172" spans="1:24" s="62" customFormat="1" ht="15">
      <c r="A172" s="29" t="s">
        <v>473</v>
      </c>
      <c r="B172" s="29" t="s">
        <v>185</v>
      </c>
      <c r="C172" s="76">
        <v>266564401755.5</v>
      </c>
      <c r="D172" s="76">
        <v>28812138476.26</v>
      </c>
      <c r="E172" s="76">
        <v>364689729552.83</v>
      </c>
      <c r="F172" s="76">
        <v>602441992832.07</v>
      </c>
      <c r="G172" s="76">
        <v>602441992832.07</v>
      </c>
      <c r="H172" s="76">
        <v>0</v>
      </c>
      <c r="I172" s="61">
        <f t="shared" si="15"/>
        <v>10</v>
      </c>
      <c r="K172" s="63" t="s">
        <v>473</v>
      </c>
      <c r="L172" s="69" t="s">
        <v>1087</v>
      </c>
      <c r="M172" s="69" t="s">
        <v>1088</v>
      </c>
      <c r="N172" s="69" t="s">
        <v>1089</v>
      </c>
      <c r="O172" s="69" t="s">
        <v>1090</v>
      </c>
      <c r="P172" s="69" t="s">
        <v>1090</v>
      </c>
      <c r="Q172" s="69" t="s">
        <v>672</v>
      </c>
      <c r="S172" s="72">
        <f t="shared" si="16"/>
        <v>0</v>
      </c>
      <c r="T172" s="72">
        <f t="shared" si="17"/>
        <v>0</v>
      </c>
      <c r="U172" s="72">
        <f t="shared" si="18"/>
        <v>0</v>
      </c>
      <c r="V172" s="72">
        <f t="shared" si="19"/>
        <v>0</v>
      </c>
      <c r="W172" s="72">
        <f t="shared" si="20"/>
        <v>0</v>
      </c>
      <c r="X172" s="72">
        <f t="shared" si="21"/>
        <v>0</v>
      </c>
    </row>
    <row r="173" spans="1:24" s="62" customFormat="1" ht="15">
      <c r="A173" s="29" t="s">
        <v>474</v>
      </c>
      <c r="B173" s="29" t="s">
        <v>173</v>
      </c>
      <c r="C173" s="76">
        <v>304744083009.1</v>
      </c>
      <c r="D173" s="76">
        <v>298119432022</v>
      </c>
      <c r="E173" s="76">
        <v>5782720884</v>
      </c>
      <c r="F173" s="76">
        <v>12407371871.1</v>
      </c>
      <c r="G173" s="76">
        <v>12407371871.1</v>
      </c>
      <c r="H173" s="76">
        <v>0</v>
      </c>
      <c r="I173" s="61">
        <f t="shared" si="15"/>
        <v>10</v>
      </c>
      <c r="K173" s="63" t="s">
        <v>474</v>
      </c>
      <c r="L173" s="69" t="s">
        <v>1091</v>
      </c>
      <c r="M173" s="69" t="s">
        <v>1092</v>
      </c>
      <c r="N173" s="69" t="s">
        <v>1093</v>
      </c>
      <c r="O173" s="69" t="s">
        <v>1094</v>
      </c>
      <c r="P173" s="69" t="s">
        <v>1094</v>
      </c>
      <c r="Q173" s="69" t="s">
        <v>672</v>
      </c>
      <c r="S173" s="72">
        <f t="shared" si="16"/>
        <v>0</v>
      </c>
      <c r="T173" s="72">
        <f t="shared" si="17"/>
        <v>0</v>
      </c>
      <c r="U173" s="72">
        <f t="shared" si="18"/>
        <v>0</v>
      </c>
      <c r="V173" s="72">
        <f t="shared" si="19"/>
        <v>0</v>
      </c>
      <c r="W173" s="72">
        <f t="shared" si="20"/>
        <v>0</v>
      </c>
      <c r="X173" s="72">
        <f t="shared" si="21"/>
        <v>0</v>
      </c>
    </row>
    <row r="174" spans="1:24" s="62" customFormat="1" ht="15">
      <c r="A174" s="31" t="s">
        <v>475</v>
      </c>
      <c r="B174" s="31" t="s">
        <v>186</v>
      </c>
      <c r="C174" s="75">
        <v>1790141110</v>
      </c>
      <c r="D174" s="75">
        <v>3981245637</v>
      </c>
      <c r="E174" s="75">
        <v>2191104527</v>
      </c>
      <c r="F174" s="75">
        <v>0</v>
      </c>
      <c r="G174" s="75">
        <v>0</v>
      </c>
      <c r="H174" s="75">
        <v>0</v>
      </c>
      <c r="I174" s="61">
        <f t="shared" si="15"/>
        <v>7</v>
      </c>
      <c r="K174" s="63" t="s">
        <v>475</v>
      </c>
      <c r="L174" s="69" t="s">
        <v>1095</v>
      </c>
      <c r="M174" s="69" t="s">
        <v>1096</v>
      </c>
      <c r="N174" s="69" t="s">
        <v>1097</v>
      </c>
      <c r="O174" s="69" t="s">
        <v>672</v>
      </c>
      <c r="P174" s="69" t="s">
        <v>672</v>
      </c>
      <c r="Q174" s="69" t="s">
        <v>672</v>
      </c>
      <c r="S174" s="72">
        <f t="shared" si="16"/>
        <v>0</v>
      </c>
      <c r="T174" s="72">
        <f t="shared" si="17"/>
        <v>0</v>
      </c>
      <c r="U174" s="72">
        <f t="shared" si="18"/>
        <v>0</v>
      </c>
      <c r="V174" s="72">
        <f t="shared" si="19"/>
        <v>0</v>
      </c>
      <c r="W174" s="72">
        <f t="shared" si="20"/>
        <v>0</v>
      </c>
      <c r="X174" s="72">
        <f t="shared" si="21"/>
        <v>0</v>
      </c>
    </row>
    <row r="175" spans="1:24" s="62" customFormat="1" ht="15">
      <c r="A175" s="29" t="s">
        <v>476</v>
      </c>
      <c r="B175" s="29" t="s">
        <v>178</v>
      </c>
      <c r="C175" s="76">
        <v>131800235</v>
      </c>
      <c r="D175" s="76">
        <v>569198424</v>
      </c>
      <c r="E175" s="76">
        <v>437398189</v>
      </c>
      <c r="F175" s="76">
        <v>0</v>
      </c>
      <c r="G175" s="76">
        <v>0</v>
      </c>
      <c r="H175" s="76">
        <v>0</v>
      </c>
      <c r="I175" s="61">
        <f t="shared" si="15"/>
        <v>10</v>
      </c>
      <c r="K175" s="63" t="s">
        <v>476</v>
      </c>
      <c r="L175" s="69" t="s">
        <v>1098</v>
      </c>
      <c r="M175" s="69" t="s">
        <v>1099</v>
      </c>
      <c r="N175" s="69" t="s">
        <v>1100</v>
      </c>
      <c r="O175" s="69" t="s">
        <v>672</v>
      </c>
      <c r="P175" s="69" t="s">
        <v>672</v>
      </c>
      <c r="Q175" s="69" t="s">
        <v>672</v>
      </c>
      <c r="S175" s="72">
        <f t="shared" si="16"/>
        <v>0</v>
      </c>
      <c r="T175" s="72">
        <f t="shared" si="17"/>
        <v>0</v>
      </c>
      <c r="U175" s="72">
        <f t="shared" si="18"/>
        <v>0</v>
      </c>
      <c r="V175" s="72">
        <f t="shared" si="19"/>
        <v>0</v>
      </c>
      <c r="W175" s="72">
        <f t="shared" si="20"/>
        <v>0</v>
      </c>
      <c r="X175" s="72">
        <f t="shared" si="21"/>
        <v>0</v>
      </c>
    </row>
    <row r="176" spans="1:24" s="62" customFormat="1" ht="15">
      <c r="A176" s="29" t="s">
        <v>477</v>
      </c>
      <c r="B176" s="29" t="s">
        <v>180</v>
      </c>
      <c r="C176" s="76">
        <v>215875542</v>
      </c>
      <c r="D176" s="76">
        <v>803466344</v>
      </c>
      <c r="E176" s="76">
        <v>587590802</v>
      </c>
      <c r="F176" s="76">
        <v>0</v>
      </c>
      <c r="G176" s="76">
        <v>0</v>
      </c>
      <c r="H176" s="76">
        <v>0</v>
      </c>
      <c r="I176" s="61">
        <f t="shared" si="15"/>
        <v>10</v>
      </c>
      <c r="K176" s="63" t="s">
        <v>477</v>
      </c>
      <c r="L176" s="69" t="s">
        <v>1101</v>
      </c>
      <c r="M176" s="69" t="s">
        <v>1102</v>
      </c>
      <c r="N176" s="69" t="s">
        <v>1103</v>
      </c>
      <c r="O176" s="69" t="s">
        <v>672</v>
      </c>
      <c r="P176" s="69" t="s">
        <v>672</v>
      </c>
      <c r="Q176" s="69" t="s">
        <v>672</v>
      </c>
      <c r="S176" s="72">
        <f t="shared" si="16"/>
        <v>0</v>
      </c>
      <c r="T176" s="72">
        <f t="shared" si="17"/>
        <v>0</v>
      </c>
      <c r="U176" s="72">
        <f t="shared" si="18"/>
        <v>0</v>
      </c>
      <c r="V176" s="72">
        <f t="shared" si="19"/>
        <v>0</v>
      </c>
      <c r="W176" s="72">
        <f t="shared" si="20"/>
        <v>0</v>
      </c>
      <c r="X176" s="72">
        <f t="shared" si="21"/>
        <v>0</v>
      </c>
    </row>
    <row r="177" spans="1:24" s="62" customFormat="1" ht="15">
      <c r="A177" s="29" t="s">
        <v>478</v>
      </c>
      <c r="B177" s="29" t="s">
        <v>179</v>
      </c>
      <c r="C177" s="76">
        <v>115421994</v>
      </c>
      <c r="D177" s="76">
        <v>392159452</v>
      </c>
      <c r="E177" s="76">
        <v>276737458</v>
      </c>
      <c r="F177" s="76">
        <v>0</v>
      </c>
      <c r="G177" s="76">
        <v>0</v>
      </c>
      <c r="H177" s="76">
        <v>0</v>
      </c>
      <c r="I177" s="61">
        <f t="shared" si="15"/>
        <v>10</v>
      </c>
      <c r="K177" s="63" t="s">
        <v>478</v>
      </c>
      <c r="L177" s="69" t="s">
        <v>1104</v>
      </c>
      <c r="M177" s="69" t="s">
        <v>1105</v>
      </c>
      <c r="N177" s="69" t="s">
        <v>1106</v>
      </c>
      <c r="O177" s="69" t="s">
        <v>672</v>
      </c>
      <c r="P177" s="69" t="s">
        <v>672</v>
      </c>
      <c r="Q177" s="69" t="s">
        <v>672</v>
      </c>
      <c r="S177" s="72">
        <f t="shared" si="16"/>
        <v>0</v>
      </c>
      <c r="T177" s="72">
        <f t="shared" si="17"/>
        <v>0</v>
      </c>
      <c r="U177" s="72">
        <f t="shared" si="18"/>
        <v>0</v>
      </c>
      <c r="V177" s="72">
        <f t="shared" si="19"/>
        <v>0</v>
      </c>
      <c r="W177" s="72">
        <f t="shared" si="20"/>
        <v>0</v>
      </c>
      <c r="X177" s="72">
        <f t="shared" si="21"/>
        <v>0</v>
      </c>
    </row>
    <row r="178" spans="1:24" s="62" customFormat="1" ht="15">
      <c r="A178" s="29" t="s">
        <v>479</v>
      </c>
      <c r="B178" s="29" t="s">
        <v>182</v>
      </c>
      <c r="C178" s="76">
        <v>19815026</v>
      </c>
      <c r="D178" s="76">
        <v>26092323</v>
      </c>
      <c r="E178" s="76">
        <v>6277297</v>
      </c>
      <c r="F178" s="76">
        <v>0</v>
      </c>
      <c r="G178" s="76">
        <v>0</v>
      </c>
      <c r="H178" s="76">
        <v>0</v>
      </c>
      <c r="I178" s="61">
        <f t="shared" si="15"/>
        <v>10</v>
      </c>
      <c r="K178" s="63" t="s">
        <v>479</v>
      </c>
      <c r="L178" s="69" t="s">
        <v>1107</v>
      </c>
      <c r="M178" s="69" t="s">
        <v>1108</v>
      </c>
      <c r="N178" s="69" t="s">
        <v>1109</v>
      </c>
      <c r="O178" s="69" t="s">
        <v>672</v>
      </c>
      <c r="P178" s="69" t="s">
        <v>672</v>
      </c>
      <c r="Q178" s="69" t="s">
        <v>672</v>
      </c>
      <c r="S178" s="72">
        <f t="shared" si="16"/>
        <v>0</v>
      </c>
      <c r="T178" s="72">
        <f t="shared" si="17"/>
        <v>0</v>
      </c>
      <c r="U178" s="72">
        <f t="shared" si="18"/>
        <v>0</v>
      </c>
      <c r="V178" s="72">
        <f t="shared" si="19"/>
        <v>0</v>
      </c>
      <c r="W178" s="72">
        <f t="shared" si="20"/>
        <v>0</v>
      </c>
      <c r="X178" s="72">
        <f t="shared" si="21"/>
        <v>0</v>
      </c>
    </row>
    <row r="179" spans="1:24" s="62" customFormat="1" ht="15">
      <c r="A179" s="29" t="s">
        <v>480</v>
      </c>
      <c r="B179" s="29" t="s">
        <v>181</v>
      </c>
      <c r="C179" s="76">
        <v>1307228313</v>
      </c>
      <c r="D179" s="76">
        <v>2190329094</v>
      </c>
      <c r="E179" s="76">
        <v>883100781</v>
      </c>
      <c r="F179" s="76">
        <v>0</v>
      </c>
      <c r="G179" s="76">
        <v>0</v>
      </c>
      <c r="H179" s="76">
        <v>0</v>
      </c>
      <c r="I179" s="61">
        <f t="shared" si="15"/>
        <v>10</v>
      </c>
      <c r="K179" s="63" t="s">
        <v>480</v>
      </c>
      <c r="L179" s="69" t="s">
        <v>1110</v>
      </c>
      <c r="M179" s="69" t="s">
        <v>1111</v>
      </c>
      <c r="N179" s="69" t="s">
        <v>1112</v>
      </c>
      <c r="O179" s="69" t="s">
        <v>672</v>
      </c>
      <c r="P179" s="69" t="s">
        <v>672</v>
      </c>
      <c r="Q179" s="69" t="s">
        <v>672</v>
      </c>
      <c r="S179" s="72">
        <f t="shared" si="16"/>
        <v>0</v>
      </c>
      <c r="T179" s="72">
        <f t="shared" si="17"/>
        <v>0</v>
      </c>
      <c r="U179" s="72">
        <f t="shared" si="18"/>
        <v>0</v>
      </c>
      <c r="V179" s="72">
        <f t="shared" si="19"/>
        <v>0</v>
      </c>
      <c r="W179" s="72">
        <f t="shared" si="20"/>
        <v>0</v>
      </c>
      <c r="X179" s="72">
        <f t="shared" si="21"/>
        <v>0</v>
      </c>
    </row>
    <row r="180" spans="1:24" s="62" customFormat="1" ht="15">
      <c r="A180" s="31" t="s">
        <v>481</v>
      </c>
      <c r="B180" s="31" t="s">
        <v>187</v>
      </c>
      <c r="C180" s="75">
        <v>11389462675566.9</v>
      </c>
      <c r="D180" s="75">
        <v>1462521267924.58</v>
      </c>
      <c r="E180" s="75">
        <v>2576428944341.22</v>
      </c>
      <c r="F180" s="75">
        <v>12503370351983.6</v>
      </c>
      <c r="G180" s="75">
        <v>12503370351983.6</v>
      </c>
      <c r="H180" s="75">
        <v>0</v>
      </c>
      <c r="I180" s="61">
        <f t="shared" si="15"/>
        <v>4</v>
      </c>
      <c r="K180" s="63" t="s">
        <v>481</v>
      </c>
      <c r="L180" s="69" t="s">
        <v>1113</v>
      </c>
      <c r="M180" s="69" t="s">
        <v>1114</v>
      </c>
      <c r="N180" s="69" t="s">
        <v>1115</v>
      </c>
      <c r="O180" s="69" t="s">
        <v>1116</v>
      </c>
      <c r="P180" s="69" t="s">
        <v>1116</v>
      </c>
      <c r="Q180" s="69" t="s">
        <v>672</v>
      </c>
      <c r="S180" s="72">
        <f t="shared" si="16"/>
        <v>0</v>
      </c>
      <c r="T180" s="72">
        <f t="shared" si="17"/>
        <v>0</v>
      </c>
      <c r="U180" s="72">
        <f t="shared" si="18"/>
        <v>0</v>
      </c>
      <c r="V180" s="72">
        <f t="shared" si="19"/>
        <v>0</v>
      </c>
      <c r="W180" s="72">
        <f t="shared" si="20"/>
        <v>0</v>
      </c>
      <c r="X180" s="72">
        <f t="shared" si="21"/>
        <v>0</v>
      </c>
    </row>
    <row r="181" spans="1:24" s="62" customFormat="1" ht="15">
      <c r="A181" s="31" t="s">
        <v>482</v>
      </c>
      <c r="B181" s="31" t="s">
        <v>188</v>
      </c>
      <c r="C181" s="75">
        <v>0</v>
      </c>
      <c r="D181" s="75">
        <v>61493060932</v>
      </c>
      <c r="E181" s="75">
        <v>61500647423</v>
      </c>
      <c r="F181" s="75">
        <v>7586491</v>
      </c>
      <c r="G181" s="75">
        <v>7586491</v>
      </c>
      <c r="H181" s="75">
        <v>0</v>
      </c>
      <c r="I181" s="61">
        <f t="shared" si="15"/>
        <v>7</v>
      </c>
      <c r="K181" s="63" t="s">
        <v>482</v>
      </c>
      <c r="L181" s="69" t="s">
        <v>672</v>
      </c>
      <c r="M181" s="69" t="s">
        <v>1117</v>
      </c>
      <c r="N181" s="69" t="s">
        <v>1118</v>
      </c>
      <c r="O181" s="69" t="s">
        <v>1119</v>
      </c>
      <c r="P181" s="69" t="s">
        <v>1119</v>
      </c>
      <c r="Q181" s="69" t="s">
        <v>672</v>
      </c>
      <c r="S181" s="72">
        <f t="shared" si="16"/>
        <v>0</v>
      </c>
      <c r="T181" s="72">
        <f t="shared" si="17"/>
        <v>0</v>
      </c>
      <c r="U181" s="72">
        <f t="shared" si="18"/>
        <v>0</v>
      </c>
      <c r="V181" s="72">
        <f t="shared" si="19"/>
        <v>0</v>
      </c>
      <c r="W181" s="72">
        <f t="shared" si="20"/>
        <v>0</v>
      </c>
      <c r="X181" s="72">
        <f t="shared" si="21"/>
        <v>0</v>
      </c>
    </row>
    <row r="182" spans="1:24" s="62" customFormat="1" ht="15">
      <c r="A182" s="29" t="s">
        <v>483</v>
      </c>
      <c r="B182" s="29" t="s">
        <v>189</v>
      </c>
      <c r="C182" s="76">
        <v>0</v>
      </c>
      <c r="D182" s="76">
        <v>6967896556</v>
      </c>
      <c r="E182" s="76">
        <v>6967896556</v>
      </c>
      <c r="F182" s="76">
        <v>0</v>
      </c>
      <c r="G182" s="76">
        <v>0</v>
      </c>
      <c r="H182" s="76">
        <v>0</v>
      </c>
      <c r="I182" s="61">
        <f t="shared" si="15"/>
        <v>10</v>
      </c>
      <c r="K182" s="63" t="s">
        <v>483</v>
      </c>
      <c r="L182" s="69" t="s">
        <v>672</v>
      </c>
      <c r="M182" s="69" t="s">
        <v>1120</v>
      </c>
      <c r="N182" s="69" t="s">
        <v>1120</v>
      </c>
      <c r="O182" s="69" t="s">
        <v>672</v>
      </c>
      <c r="P182" s="69" t="s">
        <v>672</v>
      </c>
      <c r="Q182" s="69" t="s">
        <v>672</v>
      </c>
      <c r="S182" s="72">
        <f t="shared" si="16"/>
        <v>0</v>
      </c>
      <c r="T182" s="72">
        <f t="shared" si="17"/>
        <v>0</v>
      </c>
      <c r="U182" s="72">
        <f t="shared" si="18"/>
        <v>0</v>
      </c>
      <c r="V182" s="72">
        <f t="shared" si="19"/>
        <v>0</v>
      </c>
      <c r="W182" s="72">
        <f t="shared" si="20"/>
        <v>0</v>
      </c>
      <c r="X182" s="72">
        <f t="shared" si="21"/>
        <v>0</v>
      </c>
    </row>
    <row r="183" spans="1:24" s="62" customFormat="1" ht="15">
      <c r="A183" s="29" t="s">
        <v>484</v>
      </c>
      <c r="B183" s="29" t="s">
        <v>190</v>
      </c>
      <c r="C183" s="76">
        <v>0</v>
      </c>
      <c r="D183" s="76">
        <v>52975256390</v>
      </c>
      <c r="E183" s="76">
        <v>52975256390</v>
      </c>
      <c r="F183" s="76">
        <v>0</v>
      </c>
      <c r="G183" s="76">
        <v>0</v>
      </c>
      <c r="H183" s="76">
        <v>0</v>
      </c>
      <c r="I183" s="61">
        <f t="shared" si="15"/>
        <v>10</v>
      </c>
      <c r="K183" s="62" t="s">
        <v>484</v>
      </c>
      <c r="L183" s="69" t="s">
        <v>672</v>
      </c>
      <c r="M183" s="69" t="s">
        <v>1121</v>
      </c>
      <c r="N183" s="69" t="s">
        <v>1121</v>
      </c>
      <c r="O183" s="69" t="s">
        <v>672</v>
      </c>
      <c r="P183" s="69" t="s">
        <v>672</v>
      </c>
      <c r="Q183" s="69" t="s">
        <v>672</v>
      </c>
      <c r="S183" s="72">
        <f t="shared" si="16"/>
        <v>0</v>
      </c>
      <c r="T183" s="72">
        <f t="shared" si="17"/>
        <v>0</v>
      </c>
      <c r="U183" s="72">
        <f t="shared" si="18"/>
        <v>0</v>
      </c>
      <c r="V183" s="72">
        <f t="shared" si="19"/>
        <v>0</v>
      </c>
      <c r="W183" s="72">
        <f t="shared" si="20"/>
        <v>0</v>
      </c>
      <c r="X183" s="72">
        <f t="shared" si="21"/>
        <v>0</v>
      </c>
    </row>
    <row r="184" spans="1:24" s="62" customFormat="1" ht="15">
      <c r="A184" s="29" t="s">
        <v>485</v>
      </c>
      <c r="B184" s="29" t="s">
        <v>191</v>
      </c>
      <c r="C184" s="76">
        <v>0</v>
      </c>
      <c r="D184" s="76">
        <v>1549907986</v>
      </c>
      <c r="E184" s="76">
        <v>1557494477</v>
      </c>
      <c r="F184" s="76">
        <v>7586491</v>
      </c>
      <c r="G184" s="76">
        <v>7586491</v>
      </c>
      <c r="H184" s="76">
        <v>0</v>
      </c>
      <c r="I184" s="61">
        <f t="shared" si="15"/>
        <v>10</v>
      </c>
      <c r="K184" s="63" t="s">
        <v>485</v>
      </c>
      <c r="L184" s="69" t="s">
        <v>672</v>
      </c>
      <c r="M184" s="69" t="s">
        <v>1122</v>
      </c>
      <c r="N184" s="69" t="s">
        <v>1123</v>
      </c>
      <c r="O184" s="69" t="s">
        <v>1119</v>
      </c>
      <c r="P184" s="69" t="s">
        <v>1119</v>
      </c>
      <c r="Q184" s="69" t="s">
        <v>672</v>
      </c>
      <c r="S184" s="72">
        <f t="shared" si="16"/>
        <v>0</v>
      </c>
      <c r="T184" s="72">
        <f t="shared" si="17"/>
        <v>0</v>
      </c>
      <c r="U184" s="72">
        <f t="shared" si="18"/>
        <v>0</v>
      </c>
      <c r="V184" s="72">
        <f t="shared" si="19"/>
        <v>0</v>
      </c>
      <c r="W184" s="72">
        <f t="shared" si="20"/>
        <v>0</v>
      </c>
      <c r="X184" s="72">
        <f t="shared" si="21"/>
        <v>0</v>
      </c>
    </row>
    <row r="185" spans="1:24" s="62" customFormat="1" ht="15">
      <c r="A185" s="31" t="s">
        <v>486</v>
      </c>
      <c r="B185" s="31" t="s">
        <v>192</v>
      </c>
      <c r="C185" s="75">
        <v>11389462675566.9</v>
      </c>
      <c r="D185" s="75">
        <v>1401028206992.58</v>
      </c>
      <c r="E185" s="75">
        <v>2514928296918.22</v>
      </c>
      <c r="F185" s="75">
        <v>12503362765492.6</v>
      </c>
      <c r="G185" s="75">
        <v>12503362765492.6</v>
      </c>
      <c r="H185" s="75">
        <v>0</v>
      </c>
      <c r="I185" s="61">
        <f t="shared" si="15"/>
        <v>7</v>
      </c>
      <c r="K185" s="63" t="s">
        <v>486</v>
      </c>
      <c r="L185" s="69" t="s">
        <v>1113</v>
      </c>
      <c r="M185" s="69" t="s">
        <v>1124</v>
      </c>
      <c r="N185" s="69" t="s">
        <v>1125</v>
      </c>
      <c r="O185" s="69" t="s">
        <v>1126</v>
      </c>
      <c r="P185" s="69" t="s">
        <v>1126</v>
      </c>
      <c r="Q185" s="69" t="s">
        <v>672</v>
      </c>
      <c r="S185" s="72">
        <f t="shared" si="16"/>
        <v>0</v>
      </c>
      <c r="T185" s="72">
        <f t="shared" si="17"/>
        <v>0</v>
      </c>
      <c r="U185" s="72">
        <f t="shared" si="18"/>
        <v>0</v>
      </c>
      <c r="V185" s="72">
        <f t="shared" si="19"/>
        <v>0</v>
      </c>
      <c r="W185" s="72">
        <f t="shared" si="20"/>
        <v>0</v>
      </c>
      <c r="X185" s="72">
        <f t="shared" si="21"/>
        <v>0</v>
      </c>
    </row>
    <row r="186" spans="1:24" s="62" customFormat="1" ht="15">
      <c r="A186" s="29" t="s">
        <v>487</v>
      </c>
      <c r="B186" s="29" t="s">
        <v>74</v>
      </c>
      <c r="C186" s="76">
        <v>11389462675566.9</v>
      </c>
      <c r="D186" s="76">
        <v>1401028206992.58</v>
      </c>
      <c r="E186" s="76">
        <v>2514928296918.22</v>
      </c>
      <c r="F186" s="76">
        <v>12503362765492.6</v>
      </c>
      <c r="G186" s="76">
        <v>12503362765492.6</v>
      </c>
      <c r="H186" s="76">
        <v>0</v>
      </c>
      <c r="I186" s="61">
        <f t="shared" si="15"/>
        <v>10</v>
      </c>
      <c r="K186" s="63" t="s">
        <v>487</v>
      </c>
      <c r="L186" s="69" t="s">
        <v>1113</v>
      </c>
      <c r="M186" s="69" t="s">
        <v>1124</v>
      </c>
      <c r="N186" s="69" t="s">
        <v>1125</v>
      </c>
      <c r="O186" s="69" t="s">
        <v>1126</v>
      </c>
      <c r="P186" s="69" t="s">
        <v>1126</v>
      </c>
      <c r="Q186" s="69" t="s">
        <v>672</v>
      </c>
      <c r="S186" s="72">
        <f t="shared" si="16"/>
        <v>0</v>
      </c>
      <c r="T186" s="72">
        <f t="shared" si="17"/>
        <v>0</v>
      </c>
      <c r="U186" s="72">
        <f t="shared" si="18"/>
        <v>0</v>
      </c>
      <c r="V186" s="72">
        <f t="shared" si="19"/>
        <v>0</v>
      </c>
      <c r="W186" s="72">
        <f t="shared" si="20"/>
        <v>0</v>
      </c>
      <c r="X186" s="72">
        <f t="shared" si="21"/>
        <v>0</v>
      </c>
    </row>
    <row r="187" spans="1:24" s="62" customFormat="1" ht="15">
      <c r="A187" s="31" t="s">
        <v>488</v>
      </c>
      <c r="B187" s="31" t="s">
        <v>193</v>
      </c>
      <c r="C187" s="75">
        <v>33974571214564.1</v>
      </c>
      <c r="D187" s="75">
        <v>7054768204612.88</v>
      </c>
      <c r="E187" s="75">
        <v>7275868392018.61</v>
      </c>
      <c r="F187" s="75">
        <v>34195671401969.8</v>
      </c>
      <c r="G187" s="75">
        <v>0</v>
      </c>
      <c r="H187" s="75">
        <v>34195671401969.8</v>
      </c>
      <c r="I187" s="61">
        <f t="shared" si="15"/>
        <v>2</v>
      </c>
      <c r="K187" s="63" t="s">
        <v>488</v>
      </c>
      <c r="L187" s="69" t="s">
        <v>1127</v>
      </c>
      <c r="M187" s="69" t="s">
        <v>1128</v>
      </c>
      <c r="N187" s="69" t="s">
        <v>1129</v>
      </c>
      <c r="O187" s="69" t="s">
        <v>1130</v>
      </c>
      <c r="P187" s="69" t="s">
        <v>672</v>
      </c>
      <c r="Q187" s="69" t="s">
        <v>1130</v>
      </c>
      <c r="S187" s="72">
        <f t="shared" si="16"/>
        <v>0</v>
      </c>
      <c r="T187" s="72">
        <f t="shared" si="17"/>
        <v>0</v>
      </c>
      <c r="U187" s="72">
        <f t="shared" si="18"/>
        <v>0</v>
      </c>
      <c r="V187" s="72">
        <f t="shared" si="19"/>
        <v>0</v>
      </c>
      <c r="W187" s="72">
        <f t="shared" si="20"/>
        <v>0</v>
      </c>
      <c r="X187" s="72">
        <f t="shared" si="21"/>
        <v>0</v>
      </c>
    </row>
    <row r="188" spans="1:24" s="61" customFormat="1" ht="15">
      <c r="A188" s="31" t="s">
        <v>489</v>
      </c>
      <c r="B188" s="31" t="s">
        <v>194</v>
      </c>
      <c r="C188" s="75">
        <v>33974571214564.1</v>
      </c>
      <c r="D188" s="75">
        <v>7054768204612.88</v>
      </c>
      <c r="E188" s="75">
        <v>7275868392018.61</v>
      </c>
      <c r="F188" s="75">
        <v>34195671401969.8</v>
      </c>
      <c r="G188" s="75">
        <v>0</v>
      </c>
      <c r="H188" s="75">
        <v>34195671401969.8</v>
      </c>
      <c r="I188" s="61">
        <f t="shared" si="15"/>
        <v>4</v>
      </c>
      <c r="K188" s="63" t="s">
        <v>489</v>
      </c>
      <c r="L188" s="70" t="s">
        <v>1127</v>
      </c>
      <c r="M188" s="70" t="s">
        <v>1128</v>
      </c>
      <c r="N188" s="70" t="s">
        <v>1129</v>
      </c>
      <c r="O188" s="70" t="s">
        <v>1130</v>
      </c>
      <c r="P188" s="70" t="s">
        <v>672</v>
      </c>
      <c r="Q188" s="70" t="s">
        <v>1130</v>
      </c>
      <c r="S188" s="72">
        <f t="shared" si="16"/>
        <v>0</v>
      </c>
      <c r="T188" s="72">
        <f t="shared" si="17"/>
        <v>0</v>
      </c>
      <c r="U188" s="72">
        <f t="shared" si="18"/>
        <v>0</v>
      </c>
      <c r="V188" s="72">
        <f t="shared" si="19"/>
        <v>0</v>
      </c>
      <c r="W188" s="72">
        <f t="shared" si="20"/>
        <v>0</v>
      </c>
      <c r="X188" s="72">
        <f t="shared" si="21"/>
        <v>0</v>
      </c>
    </row>
    <row r="189" spans="1:24" s="62" customFormat="1" ht="15">
      <c r="A189" s="31" t="s">
        <v>490</v>
      </c>
      <c r="B189" s="31" t="s">
        <v>195</v>
      </c>
      <c r="C189" s="75">
        <v>16474353944034.2</v>
      </c>
      <c r="D189" s="75">
        <v>6894109488438.64</v>
      </c>
      <c r="E189" s="75">
        <v>3381488560667.32</v>
      </c>
      <c r="F189" s="75">
        <v>12961733016262.8</v>
      </c>
      <c r="G189" s="75">
        <v>0</v>
      </c>
      <c r="H189" s="75">
        <v>12961733016262.8</v>
      </c>
      <c r="I189" s="61">
        <f t="shared" si="15"/>
        <v>7</v>
      </c>
      <c r="K189" s="63" t="s">
        <v>490</v>
      </c>
      <c r="L189" s="69" t="s">
        <v>1131</v>
      </c>
      <c r="M189" s="69" t="s">
        <v>1132</v>
      </c>
      <c r="N189" s="69" t="s">
        <v>1133</v>
      </c>
      <c r="O189" s="69" t="s">
        <v>1134</v>
      </c>
      <c r="P189" s="69" t="s">
        <v>672</v>
      </c>
      <c r="Q189" s="69" t="s">
        <v>1134</v>
      </c>
      <c r="S189" s="72">
        <f t="shared" si="16"/>
        <v>0</v>
      </c>
      <c r="T189" s="72">
        <f t="shared" si="17"/>
        <v>0</v>
      </c>
      <c r="U189" s="72">
        <f t="shared" si="18"/>
        <v>0</v>
      </c>
      <c r="V189" s="72">
        <f t="shared" si="19"/>
        <v>0</v>
      </c>
      <c r="W189" s="72">
        <f t="shared" si="20"/>
        <v>0</v>
      </c>
      <c r="X189" s="72">
        <f t="shared" si="21"/>
        <v>0</v>
      </c>
    </row>
    <row r="190" spans="1:24" s="62" customFormat="1" ht="15">
      <c r="A190" s="29" t="s">
        <v>491</v>
      </c>
      <c r="B190" s="29" t="s">
        <v>195</v>
      </c>
      <c r="C190" s="76">
        <v>16474353944034.2</v>
      </c>
      <c r="D190" s="76">
        <v>6894109488438.64</v>
      </c>
      <c r="E190" s="76">
        <v>3381488560667.32</v>
      </c>
      <c r="F190" s="76">
        <v>12961733016262.8</v>
      </c>
      <c r="G190" s="76">
        <v>0</v>
      </c>
      <c r="H190" s="76">
        <v>12961733016262.8</v>
      </c>
      <c r="I190" s="61">
        <f t="shared" si="15"/>
        <v>10</v>
      </c>
      <c r="K190" s="63" t="s">
        <v>491</v>
      </c>
      <c r="L190" s="69" t="s">
        <v>1131</v>
      </c>
      <c r="M190" s="69" t="s">
        <v>1132</v>
      </c>
      <c r="N190" s="69" t="s">
        <v>1133</v>
      </c>
      <c r="O190" s="69" t="s">
        <v>1134</v>
      </c>
      <c r="P190" s="69" t="s">
        <v>672</v>
      </c>
      <c r="Q190" s="69" t="s">
        <v>1134</v>
      </c>
      <c r="S190" s="72">
        <f t="shared" si="16"/>
        <v>0</v>
      </c>
      <c r="T190" s="72">
        <f t="shared" si="17"/>
        <v>0</v>
      </c>
      <c r="U190" s="72">
        <f t="shared" si="18"/>
        <v>0</v>
      </c>
      <c r="V190" s="72">
        <f t="shared" si="19"/>
        <v>0</v>
      </c>
      <c r="W190" s="72">
        <f t="shared" si="20"/>
        <v>0</v>
      </c>
      <c r="X190" s="72">
        <f t="shared" si="21"/>
        <v>0</v>
      </c>
    </row>
    <row r="191" spans="1:24" s="62" customFormat="1" ht="15">
      <c r="A191" s="31" t="s">
        <v>492</v>
      </c>
      <c r="B191" s="31" t="s">
        <v>196</v>
      </c>
      <c r="C191" s="75">
        <v>17053158742500.8</v>
      </c>
      <c r="D191" s="75">
        <v>0</v>
      </c>
      <c r="E191" s="75">
        <v>0</v>
      </c>
      <c r="F191" s="75">
        <v>17053158742500.8</v>
      </c>
      <c r="G191" s="75">
        <v>0</v>
      </c>
      <c r="H191" s="75">
        <v>17053158742500.8</v>
      </c>
      <c r="I191" s="61">
        <f t="shared" si="15"/>
        <v>7</v>
      </c>
      <c r="K191" s="63" t="s">
        <v>492</v>
      </c>
      <c r="L191" s="69" t="s">
        <v>1135</v>
      </c>
      <c r="M191" s="69" t="s">
        <v>672</v>
      </c>
      <c r="N191" s="69" t="s">
        <v>672</v>
      </c>
      <c r="O191" s="69" t="s">
        <v>1135</v>
      </c>
      <c r="P191" s="69" t="s">
        <v>672</v>
      </c>
      <c r="Q191" s="69" t="s">
        <v>1135</v>
      </c>
      <c r="S191" s="72">
        <f t="shared" si="16"/>
        <v>0</v>
      </c>
      <c r="T191" s="72">
        <f t="shared" si="17"/>
        <v>0</v>
      </c>
      <c r="U191" s="72">
        <f t="shared" si="18"/>
        <v>0</v>
      </c>
      <c r="V191" s="72">
        <f t="shared" si="19"/>
        <v>0</v>
      </c>
      <c r="W191" s="72">
        <f t="shared" si="20"/>
        <v>0</v>
      </c>
      <c r="X191" s="72">
        <f t="shared" si="21"/>
        <v>0</v>
      </c>
    </row>
    <row r="192" spans="1:24" s="62" customFormat="1" ht="15">
      <c r="A192" s="29" t="s">
        <v>493</v>
      </c>
      <c r="B192" s="29" t="s">
        <v>197</v>
      </c>
      <c r="C192" s="76">
        <v>17053158742500.8</v>
      </c>
      <c r="D192" s="76">
        <v>0</v>
      </c>
      <c r="E192" s="76">
        <v>0</v>
      </c>
      <c r="F192" s="76">
        <v>17053158742500.8</v>
      </c>
      <c r="G192" s="76">
        <v>0</v>
      </c>
      <c r="H192" s="76">
        <v>17053158742500.8</v>
      </c>
      <c r="I192" s="61">
        <f t="shared" si="15"/>
        <v>10</v>
      </c>
      <c r="K192" s="63" t="s">
        <v>493</v>
      </c>
      <c r="L192" s="69" t="s">
        <v>1135</v>
      </c>
      <c r="M192" s="69" t="s">
        <v>672</v>
      </c>
      <c r="N192" s="69" t="s">
        <v>672</v>
      </c>
      <c r="O192" s="69" t="s">
        <v>1135</v>
      </c>
      <c r="P192" s="69" t="s">
        <v>672</v>
      </c>
      <c r="Q192" s="69" t="s">
        <v>1135</v>
      </c>
      <c r="S192" s="72">
        <f t="shared" si="16"/>
        <v>0</v>
      </c>
      <c r="T192" s="72">
        <f t="shared" si="17"/>
        <v>0</v>
      </c>
      <c r="U192" s="72">
        <f t="shared" si="18"/>
        <v>0</v>
      </c>
      <c r="V192" s="72">
        <f t="shared" si="19"/>
        <v>0</v>
      </c>
      <c r="W192" s="72">
        <f t="shared" si="20"/>
        <v>0</v>
      </c>
      <c r="X192" s="72">
        <f t="shared" si="21"/>
        <v>0</v>
      </c>
    </row>
    <row r="193" spans="1:24" s="62" customFormat="1" ht="15">
      <c r="A193" s="31" t="s">
        <v>630</v>
      </c>
      <c r="B193" s="31" t="s">
        <v>631</v>
      </c>
      <c r="C193" s="75">
        <v>0</v>
      </c>
      <c r="D193" s="75">
        <v>0</v>
      </c>
      <c r="E193" s="75">
        <v>3274973199901.68</v>
      </c>
      <c r="F193" s="75">
        <v>3274973199901.68</v>
      </c>
      <c r="G193" s="75">
        <v>0</v>
      </c>
      <c r="H193" s="75">
        <v>3274973199901.68</v>
      </c>
      <c r="I193" s="61">
        <f t="shared" si="15"/>
        <v>7</v>
      </c>
      <c r="K193" s="63" t="s">
        <v>630</v>
      </c>
      <c r="L193" s="69" t="s">
        <v>672</v>
      </c>
      <c r="M193" s="69" t="s">
        <v>672</v>
      </c>
      <c r="N193" s="69" t="s">
        <v>1136</v>
      </c>
      <c r="O193" s="69" t="s">
        <v>1136</v>
      </c>
      <c r="P193" s="69" t="s">
        <v>672</v>
      </c>
      <c r="Q193" s="69" t="s">
        <v>1136</v>
      </c>
      <c r="S193" s="72">
        <f t="shared" si="16"/>
        <v>0</v>
      </c>
      <c r="T193" s="72">
        <f t="shared" si="17"/>
        <v>0</v>
      </c>
      <c r="U193" s="72">
        <f t="shared" si="18"/>
        <v>0</v>
      </c>
      <c r="V193" s="72">
        <f t="shared" si="19"/>
        <v>0</v>
      </c>
      <c r="W193" s="72">
        <f t="shared" si="20"/>
        <v>0</v>
      </c>
      <c r="X193" s="72">
        <f t="shared" si="21"/>
        <v>0</v>
      </c>
    </row>
    <row r="194" spans="1:24" s="62" customFormat="1" ht="15">
      <c r="A194" s="29" t="s">
        <v>632</v>
      </c>
      <c r="B194" s="29" t="s">
        <v>633</v>
      </c>
      <c r="C194" s="76">
        <v>0</v>
      </c>
      <c r="D194" s="76">
        <v>0</v>
      </c>
      <c r="E194" s="76">
        <v>3274973199901.68</v>
      </c>
      <c r="F194" s="76">
        <v>3274973199901.68</v>
      </c>
      <c r="G194" s="76">
        <v>0</v>
      </c>
      <c r="H194" s="76">
        <v>3274973199901.68</v>
      </c>
      <c r="I194" s="61">
        <f t="shared" si="15"/>
        <v>10</v>
      </c>
      <c r="K194" s="63" t="s">
        <v>632</v>
      </c>
      <c r="L194" s="69" t="s">
        <v>672</v>
      </c>
      <c r="M194" s="69" t="s">
        <v>672</v>
      </c>
      <c r="N194" s="69" t="s">
        <v>1136</v>
      </c>
      <c r="O194" s="69" t="s">
        <v>1136</v>
      </c>
      <c r="P194" s="69" t="s">
        <v>672</v>
      </c>
      <c r="Q194" s="69" t="s">
        <v>1136</v>
      </c>
      <c r="S194" s="72">
        <f t="shared" si="16"/>
        <v>0</v>
      </c>
      <c r="T194" s="72">
        <f t="shared" si="17"/>
        <v>0</v>
      </c>
      <c r="U194" s="72">
        <f t="shared" si="18"/>
        <v>0</v>
      </c>
      <c r="V194" s="72">
        <f t="shared" si="19"/>
        <v>0</v>
      </c>
      <c r="W194" s="72">
        <f t="shared" si="20"/>
        <v>0</v>
      </c>
      <c r="X194" s="72">
        <f t="shared" si="21"/>
        <v>0</v>
      </c>
    </row>
    <row r="195" spans="1:24" s="62" customFormat="1" ht="15">
      <c r="A195" s="31" t="s">
        <v>494</v>
      </c>
      <c r="B195" s="31" t="s">
        <v>198</v>
      </c>
      <c r="C195" s="75">
        <v>55160776</v>
      </c>
      <c r="D195" s="75">
        <v>0</v>
      </c>
      <c r="E195" s="75">
        <v>0</v>
      </c>
      <c r="F195" s="75">
        <v>55160776</v>
      </c>
      <c r="G195" s="75">
        <v>0</v>
      </c>
      <c r="H195" s="75">
        <v>55160776</v>
      </c>
      <c r="I195" s="61">
        <f t="shared" si="15"/>
        <v>7</v>
      </c>
      <c r="K195" s="62" t="s">
        <v>494</v>
      </c>
      <c r="L195" s="69" t="s">
        <v>1137</v>
      </c>
      <c r="M195" s="69" t="s">
        <v>672</v>
      </c>
      <c r="N195" s="69" t="s">
        <v>672</v>
      </c>
      <c r="O195" s="69" t="s">
        <v>1137</v>
      </c>
      <c r="P195" s="69" t="s">
        <v>672</v>
      </c>
      <c r="Q195" s="69" t="s">
        <v>1137</v>
      </c>
      <c r="S195" s="72">
        <f t="shared" si="16"/>
        <v>0</v>
      </c>
      <c r="T195" s="72">
        <f t="shared" si="17"/>
        <v>0</v>
      </c>
      <c r="U195" s="72">
        <f t="shared" si="18"/>
        <v>0</v>
      </c>
      <c r="V195" s="72">
        <f t="shared" si="19"/>
        <v>0</v>
      </c>
      <c r="W195" s="72">
        <f t="shared" si="20"/>
        <v>0</v>
      </c>
      <c r="X195" s="72">
        <f t="shared" si="21"/>
        <v>0</v>
      </c>
    </row>
    <row r="196" spans="1:24" s="62" customFormat="1" ht="15">
      <c r="A196" s="29" t="s">
        <v>495</v>
      </c>
      <c r="B196" s="29" t="s">
        <v>199</v>
      </c>
      <c r="C196" s="76">
        <v>18856699</v>
      </c>
      <c r="D196" s="76">
        <v>0</v>
      </c>
      <c r="E196" s="76">
        <v>0</v>
      </c>
      <c r="F196" s="76">
        <v>18856699</v>
      </c>
      <c r="G196" s="76">
        <v>0</v>
      </c>
      <c r="H196" s="76">
        <v>18856699</v>
      </c>
      <c r="I196" s="61">
        <f t="shared" si="15"/>
        <v>10</v>
      </c>
      <c r="K196" s="63" t="s">
        <v>495</v>
      </c>
      <c r="L196" s="69" t="s">
        <v>1138</v>
      </c>
      <c r="M196" s="69" t="s">
        <v>672</v>
      </c>
      <c r="N196" s="69" t="s">
        <v>672</v>
      </c>
      <c r="O196" s="69" t="s">
        <v>1138</v>
      </c>
      <c r="P196" s="69" t="s">
        <v>672</v>
      </c>
      <c r="Q196" s="69" t="s">
        <v>1138</v>
      </c>
      <c r="S196" s="72">
        <f t="shared" si="16"/>
        <v>0</v>
      </c>
      <c r="T196" s="72">
        <f t="shared" si="17"/>
        <v>0</v>
      </c>
      <c r="U196" s="72">
        <f t="shared" si="18"/>
        <v>0</v>
      </c>
      <c r="V196" s="72">
        <f t="shared" si="19"/>
        <v>0</v>
      </c>
      <c r="W196" s="72">
        <f t="shared" si="20"/>
        <v>0</v>
      </c>
      <c r="X196" s="72">
        <f t="shared" si="21"/>
        <v>0</v>
      </c>
    </row>
    <row r="197" spans="1:24" s="62" customFormat="1" ht="15">
      <c r="A197" s="29" t="s">
        <v>496</v>
      </c>
      <c r="B197" s="29" t="s">
        <v>200</v>
      </c>
      <c r="C197" s="76">
        <v>36304077</v>
      </c>
      <c r="D197" s="76">
        <v>0</v>
      </c>
      <c r="E197" s="76">
        <v>0</v>
      </c>
      <c r="F197" s="76">
        <v>36304077</v>
      </c>
      <c r="G197" s="76">
        <v>0</v>
      </c>
      <c r="H197" s="76">
        <v>36304077</v>
      </c>
      <c r="I197" s="61">
        <f t="shared" si="15"/>
        <v>10</v>
      </c>
      <c r="K197" s="63" t="s">
        <v>496</v>
      </c>
      <c r="L197" s="69" t="s">
        <v>1139</v>
      </c>
      <c r="M197" s="69" t="s">
        <v>672</v>
      </c>
      <c r="N197" s="69" t="s">
        <v>672</v>
      </c>
      <c r="O197" s="69" t="s">
        <v>1139</v>
      </c>
      <c r="P197" s="69" t="s">
        <v>672</v>
      </c>
      <c r="Q197" s="69" t="s">
        <v>1139</v>
      </c>
      <c r="S197" s="72">
        <f t="shared" si="16"/>
        <v>0</v>
      </c>
      <c r="T197" s="72">
        <f t="shared" si="17"/>
        <v>0</v>
      </c>
      <c r="U197" s="72">
        <f t="shared" si="18"/>
        <v>0</v>
      </c>
      <c r="V197" s="72">
        <f t="shared" si="19"/>
        <v>0</v>
      </c>
      <c r="W197" s="72">
        <f t="shared" si="20"/>
        <v>0</v>
      </c>
      <c r="X197" s="72">
        <f t="shared" si="21"/>
        <v>0</v>
      </c>
    </row>
    <row r="198" spans="1:24" s="61" customFormat="1" ht="15">
      <c r="A198" s="31" t="s">
        <v>497</v>
      </c>
      <c r="B198" s="31" t="s">
        <v>201</v>
      </c>
      <c r="C198" s="75">
        <v>16000000</v>
      </c>
      <c r="D198" s="75">
        <v>0</v>
      </c>
      <c r="E198" s="75">
        <v>0</v>
      </c>
      <c r="F198" s="75">
        <v>16000000</v>
      </c>
      <c r="G198" s="75">
        <v>0</v>
      </c>
      <c r="H198" s="75">
        <v>16000000</v>
      </c>
      <c r="I198" s="61">
        <f t="shared" si="15"/>
        <v>7</v>
      </c>
      <c r="K198" s="61" t="s">
        <v>497</v>
      </c>
      <c r="L198" s="70" t="s">
        <v>920</v>
      </c>
      <c r="M198" s="70" t="s">
        <v>672</v>
      </c>
      <c r="N198" s="70" t="s">
        <v>672</v>
      </c>
      <c r="O198" s="70" t="s">
        <v>920</v>
      </c>
      <c r="P198" s="70" t="s">
        <v>672</v>
      </c>
      <c r="Q198" s="70" t="s">
        <v>920</v>
      </c>
      <c r="S198" s="72">
        <f t="shared" si="16"/>
        <v>0</v>
      </c>
      <c r="T198" s="72">
        <f t="shared" si="17"/>
        <v>0</v>
      </c>
      <c r="U198" s="72">
        <f t="shared" si="18"/>
        <v>0</v>
      </c>
      <c r="V198" s="72">
        <f t="shared" si="19"/>
        <v>0</v>
      </c>
      <c r="W198" s="72">
        <f t="shared" si="20"/>
        <v>0</v>
      </c>
      <c r="X198" s="72">
        <f t="shared" si="21"/>
        <v>0</v>
      </c>
    </row>
    <row r="199" spans="1:24" s="62" customFormat="1" ht="15">
      <c r="A199" s="29" t="s">
        <v>498</v>
      </c>
      <c r="B199" s="29" t="s">
        <v>93</v>
      </c>
      <c r="C199" s="76">
        <v>16000000</v>
      </c>
      <c r="D199" s="76">
        <v>0</v>
      </c>
      <c r="E199" s="76">
        <v>0</v>
      </c>
      <c r="F199" s="76">
        <v>16000000</v>
      </c>
      <c r="G199" s="76">
        <v>0</v>
      </c>
      <c r="H199" s="76">
        <v>16000000</v>
      </c>
      <c r="I199" s="61">
        <f t="shared" si="15"/>
        <v>10</v>
      </c>
      <c r="K199" s="63" t="s">
        <v>498</v>
      </c>
      <c r="L199" s="69" t="s">
        <v>920</v>
      </c>
      <c r="M199" s="69" t="s">
        <v>672</v>
      </c>
      <c r="N199" s="69" t="s">
        <v>672</v>
      </c>
      <c r="O199" s="69" t="s">
        <v>920</v>
      </c>
      <c r="P199" s="69" t="s">
        <v>672</v>
      </c>
      <c r="Q199" s="69" t="s">
        <v>920</v>
      </c>
      <c r="S199" s="72">
        <f t="shared" si="16"/>
        <v>0</v>
      </c>
      <c r="T199" s="72">
        <f t="shared" si="17"/>
        <v>0</v>
      </c>
      <c r="U199" s="72">
        <f t="shared" si="18"/>
        <v>0</v>
      </c>
      <c r="V199" s="72">
        <f t="shared" si="19"/>
        <v>0</v>
      </c>
      <c r="W199" s="72">
        <f t="shared" si="20"/>
        <v>0</v>
      </c>
      <c r="X199" s="72">
        <f t="shared" si="21"/>
        <v>0</v>
      </c>
    </row>
    <row r="200" spans="1:24" s="62" customFormat="1" ht="15">
      <c r="A200" s="31" t="s">
        <v>499</v>
      </c>
      <c r="B200" s="31" t="s">
        <v>202</v>
      </c>
      <c r="C200" s="75">
        <v>453706481670.7</v>
      </c>
      <c r="D200" s="75">
        <v>149946294196.91</v>
      </c>
      <c r="E200" s="75">
        <v>619406631449.61</v>
      </c>
      <c r="F200" s="75">
        <v>923166818923.4</v>
      </c>
      <c r="G200" s="75">
        <v>0</v>
      </c>
      <c r="H200" s="75">
        <v>923166818923.4</v>
      </c>
      <c r="I200" s="61">
        <f t="shared" si="15"/>
        <v>7</v>
      </c>
      <c r="K200" s="62" t="s">
        <v>499</v>
      </c>
      <c r="L200" s="69" t="s">
        <v>1140</v>
      </c>
      <c r="M200" s="69" t="s">
        <v>1141</v>
      </c>
      <c r="N200" s="69" t="s">
        <v>1142</v>
      </c>
      <c r="O200" s="69" t="s">
        <v>1143</v>
      </c>
      <c r="P200" s="69" t="s">
        <v>672</v>
      </c>
      <c r="Q200" s="69" t="s">
        <v>1143</v>
      </c>
      <c r="S200" s="72">
        <f t="shared" si="16"/>
        <v>0</v>
      </c>
      <c r="T200" s="72">
        <f t="shared" si="17"/>
        <v>0</v>
      </c>
      <c r="U200" s="72">
        <f t="shared" si="18"/>
        <v>0</v>
      </c>
      <c r="V200" s="72">
        <f t="shared" si="19"/>
        <v>0</v>
      </c>
      <c r="W200" s="72">
        <f t="shared" si="20"/>
        <v>0</v>
      </c>
      <c r="X200" s="72">
        <f t="shared" si="21"/>
        <v>0</v>
      </c>
    </row>
    <row r="201" spans="1:24" s="61" customFormat="1" ht="15">
      <c r="A201" s="29" t="s">
        <v>500</v>
      </c>
      <c r="B201" s="29" t="s">
        <v>203</v>
      </c>
      <c r="C201" s="76">
        <v>453706481670.7</v>
      </c>
      <c r="D201" s="76">
        <v>149946294196.91</v>
      </c>
      <c r="E201" s="76">
        <v>619406631449.61</v>
      </c>
      <c r="F201" s="76">
        <v>923166818923.4</v>
      </c>
      <c r="G201" s="76">
        <v>0</v>
      </c>
      <c r="H201" s="76">
        <v>923166818923.4</v>
      </c>
      <c r="I201" s="61">
        <f t="shared" si="15"/>
        <v>10</v>
      </c>
      <c r="K201" s="63" t="s">
        <v>500</v>
      </c>
      <c r="L201" s="70" t="s">
        <v>1140</v>
      </c>
      <c r="M201" s="70" t="s">
        <v>1141</v>
      </c>
      <c r="N201" s="70" t="s">
        <v>1142</v>
      </c>
      <c r="O201" s="70" t="s">
        <v>1143</v>
      </c>
      <c r="P201" s="70" t="s">
        <v>672</v>
      </c>
      <c r="Q201" s="70" t="s">
        <v>1143</v>
      </c>
      <c r="S201" s="72">
        <f t="shared" si="16"/>
        <v>0</v>
      </c>
      <c r="T201" s="72">
        <f t="shared" si="17"/>
        <v>0</v>
      </c>
      <c r="U201" s="72">
        <f t="shared" si="18"/>
        <v>0</v>
      </c>
      <c r="V201" s="72">
        <f t="shared" si="19"/>
        <v>0</v>
      </c>
      <c r="W201" s="72">
        <f t="shared" si="20"/>
        <v>0</v>
      </c>
      <c r="X201" s="72">
        <f t="shared" si="21"/>
        <v>0</v>
      </c>
    </row>
    <row r="202" spans="1:24" s="61" customFormat="1" ht="15">
      <c r="A202" s="31" t="s">
        <v>501</v>
      </c>
      <c r="B202" s="31" t="s">
        <v>204</v>
      </c>
      <c r="C202" s="75">
        <v>-6719114417.58</v>
      </c>
      <c r="D202" s="75">
        <v>10712421977.33</v>
      </c>
      <c r="E202" s="75">
        <v>0</v>
      </c>
      <c r="F202" s="75">
        <v>-17431536394.91</v>
      </c>
      <c r="G202" s="75">
        <v>0</v>
      </c>
      <c r="H202" s="75">
        <v>-17431536394.91</v>
      </c>
      <c r="I202" s="61">
        <f t="shared" si="15"/>
        <v>7</v>
      </c>
      <c r="K202" s="63" t="s">
        <v>501</v>
      </c>
      <c r="L202" s="70" t="s">
        <v>1144</v>
      </c>
      <c r="M202" s="70" t="s">
        <v>1145</v>
      </c>
      <c r="N202" s="70" t="s">
        <v>672</v>
      </c>
      <c r="O202" s="70" t="s">
        <v>1146</v>
      </c>
      <c r="P202" s="70" t="s">
        <v>672</v>
      </c>
      <c r="Q202" s="70" t="s">
        <v>1146</v>
      </c>
      <c r="S202" s="72">
        <f t="shared" si="16"/>
        <v>0</v>
      </c>
      <c r="T202" s="72">
        <f t="shared" si="17"/>
        <v>0</v>
      </c>
      <c r="U202" s="72">
        <f t="shared" si="18"/>
        <v>0</v>
      </c>
      <c r="V202" s="72">
        <f t="shared" si="19"/>
        <v>0</v>
      </c>
      <c r="W202" s="72">
        <f t="shared" si="20"/>
        <v>0</v>
      </c>
      <c r="X202" s="72">
        <f t="shared" si="21"/>
        <v>0</v>
      </c>
    </row>
    <row r="203" spans="1:24" s="62" customFormat="1" ht="15">
      <c r="A203" s="29" t="s">
        <v>502</v>
      </c>
      <c r="B203" s="29" t="s">
        <v>205</v>
      </c>
      <c r="C203" s="76">
        <v>-1234187272.83</v>
      </c>
      <c r="D203" s="76">
        <v>414262983.7</v>
      </c>
      <c r="E203" s="76">
        <v>0</v>
      </c>
      <c r="F203" s="76">
        <v>-1648450256.53</v>
      </c>
      <c r="G203" s="76">
        <v>0</v>
      </c>
      <c r="H203" s="76">
        <v>-1648450256.53</v>
      </c>
      <c r="I203" s="61">
        <f t="shared" si="15"/>
        <v>10</v>
      </c>
      <c r="K203" s="62" t="s">
        <v>502</v>
      </c>
      <c r="L203" s="69" t="s">
        <v>1147</v>
      </c>
      <c r="M203" s="69" t="s">
        <v>797</v>
      </c>
      <c r="N203" s="69" t="s">
        <v>672</v>
      </c>
      <c r="O203" s="69" t="s">
        <v>1148</v>
      </c>
      <c r="P203" s="69" t="s">
        <v>672</v>
      </c>
      <c r="Q203" s="69" t="s">
        <v>1148</v>
      </c>
      <c r="S203" s="72">
        <f t="shared" si="16"/>
        <v>0</v>
      </c>
      <c r="T203" s="72">
        <f t="shared" si="17"/>
        <v>0</v>
      </c>
      <c r="U203" s="72">
        <f t="shared" si="18"/>
        <v>0</v>
      </c>
      <c r="V203" s="72">
        <f t="shared" si="19"/>
        <v>0</v>
      </c>
      <c r="W203" s="72">
        <f t="shared" si="20"/>
        <v>0</v>
      </c>
      <c r="X203" s="72">
        <f t="shared" si="21"/>
        <v>0</v>
      </c>
    </row>
    <row r="204" spans="1:24" s="62" customFormat="1" ht="15">
      <c r="A204" s="29" t="s">
        <v>503</v>
      </c>
      <c r="B204" s="29" t="s">
        <v>206</v>
      </c>
      <c r="C204" s="76">
        <v>-5479064090.08</v>
      </c>
      <c r="D204" s="76">
        <v>10285539053.53</v>
      </c>
      <c r="E204" s="76">
        <v>0</v>
      </c>
      <c r="F204" s="76">
        <v>-15764603143.61</v>
      </c>
      <c r="G204" s="76">
        <v>0</v>
      </c>
      <c r="H204" s="76">
        <v>-15764603143.61</v>
      </c>
      <c r="I204" s="61">
        <f t="shared" si="15"/>
        <v>10</v>
      </c>
      <c r="K204" s="63" t="s">
        <v>503</v>
      </c>
      <c r="L204" s="69" t="s">
        <v>1149</v>
      </c>
      <c r="M204" s="69" t="s">
        <v>868</v>
      </c>
      <c r="N204" s="69" t="s">
        <v>672</v>
      </c>
      <c r="O204" s="69" t="s">
        <v>1150</v>
      </c>
      <c r="P204" s="69" t="s">
        <v>672</v>
      </c>
      <c r="Q204" s="69" t="s">
        <v>1150</v>
      </c>
      <c r="S204" s="72">
        <f t="shared" si="16"/>
        <v>0</v>
      </c>
      <c r="T204" s="72">
        <f t="shared" si="17"/>
        <v>0</v>
      </c>
      <c r="U204" s="72">
        <f t="shared" si="18"/>
        <v>0</v>
      </c>
      <c r="V204" s="72">
        <f t="shared" si="19"/>
        <v>0</v>
      </c>
      <c r="W204" s="72">
        <f t="shared" si="20"/>
        <v>0</v>
      </c>
      <c r="X204" s="72">
        <f t="shared" si="21"/>
        <v>0</v>
      </c>
    </row>
    <row r="205" spans="1:24" s="62" customFormat="1" ht="15">
      <c r="A205" s="29" t="s">
        <v>504</v>
      </c>
      <c r="B205" s="29" t="s">
        <v>207</v>
      </c>
      <c r="C205" s="76">
        <v>-5863054.67</v>
      </c>
      <c r="D205" s="76">
        <v>12619940.1</v>
      </c>
      <c r="E205" s="76">
        <v>0</v>
      </c>
      <c r="F205" s="76">
        <v>-18482994.77</v>
      </c>
      <c r="G205" s="76">
        <v>0</v>
      </c>
      <c r="H205" s="76">
        <v>-18482994.77</v>
      </c>
      <c r="I205" s="61">
        <f t="shared" si="15"/>
        <v>10</v>
      </c>
      <c r="K205" s="62" t="s">
        <v>504</v>
      </c>
      <c r="L205" s="69" t="s">
        <v>1151</v>
      </c>
      <c r="M205" s="69" t="s">
        <v>1152</v>
      </c>
      <c r="N205" s="69" t="s">
        <v>672</v>
      </c>
      <c r="O205" s="69" t="s">
        <v>1153</v>
      </c>
      <c r="P205" s="69" t="s">
        <v>672</v>
      </c>
      <c r="Q205" s="69" t="s">
        <v>1153</v>
      </c>
      <c r="S205" s="72">
        <f t="shared" si="16"/>
        <v>0</v>
      </c>
      <c r="T205" s="72">
        <f t="shared" si="17"/>
        <v>0</v>
      </c>
      <c r="U205" s="72">
        <f t="shared" si="18"/>
        <v>0</v>
      </c>
      <c r="V205" s="72">
        <f t="shared" si="19"/>
        <v>0</v>
      </c>
      <c r="W205" s="72">
        <f t="shared" si="20"/>
        <v>0</v>
      </c>
      <c r="X205" s="72">
        <f t="shared" si="21"/>
        <v>0</v>
      </c>
    </row>
    <row r="206" spans="1:24" s="61" customFormat="1" ht="15">
      <c r="A206" s="31" t="s">
        <v>208</v>
      </c>
      <c r="B206" s="31" t="s">
        <v>209</v>
      </c>
      <c r="C206" s="75">
        <v>4240208338146.56</v>
      </c>
      <c r="D206" s="75">
        <v>191383470899.64</v>
      </c>
      <c r="E206" s="75">
        <v>2057780458108.79</v>
      </c>
      <c r="F206" s="75">
        <v>6106605325355.71</v>
      </c>
      <c r="G206" s="75">
        <v>0</v>
      </c>
      <c r="H206" s="75">
        <v>6106605325355.71</v>
      </c>
      <c r="I206" s="61">
        <f t="shared" si="15"/>
        <v>2</v>
      </c>
      <c r="K206" s="61" t="s">
        <v>208</v>
      </c>
      <c r="L206" s="70" t="s">
        <v>1154</v>
      </c>
      <c r="M206" s="70" t="s">
        <v>1155</v>
      </c>
      <c r="N206" s="70" t="s">
        <v>1156</v>
      </c>
      <c r="O206" s="70" t="s">
        <v>1157</v>
      </c>
      <c r="P206" s="70" t="s">
        <v>672</v>
      </c>
      <c r="Q206" s="70" t="s">
        <v>1157</v>
      </c>
      <c r="S206" s="72">
        <f t="shared" si="16"/>
        <v>0</v>
      </c>
      <c r="T206" s="72">
        <f t="shared" si="17"/>
        <v>0</v>
      </c>
      <c r="U206" s="72">
        <f t="shared" si="18"/>
        <v>0</v>
      </c>
      <c r="V206" s="72">
        <f t="shared" si="19"/>
        <v>0</v>
      </c>
      <c r="W206" s="72">
        <f t="shared" si="20"/>
        <v>0</v>
      </c>
      <c r="X206" s="72">
        <f t="shared" si="21"/>
        <v>0</v>
      </c>
    </row>
    <row r="207" spans="1:24" s="61" customFormat="1" ht="15">
      <c r="A207" s="31" t="s">
        <v>505</v>
      </c>
      <c r="B207" s="31" t="s">
        <v>210</v>
      </c>
      <c r="C207" s="75">
        <v>2230528038829.03</v>
      </c>
      <c r="D207" s="75">
        <v>132602494085</v>
      </c>
      <c r="E207" s="75">
        <v>1061985951542.29</v>
      </c>
      <c r="F207" s="75">
        <v>3159911496286.32</v>
      </c>
      <c r="G207" s="75">
        <v>0</v>
      </c>
      <c r="H207" s="75">
        <v>3159911496286.32</v>
      </c>
      <c r="I207" s="61">
        <f t="shared" si="15"/>
        <v>4</v>
      </c>
      <c r="K207" s="63" t="s">
        <v>505</v>
      </c>
      <c r="L207" s="70" t="s">
        <v>1158</v>
      </c>
      <c r="M207" s="70" t="s">
        <v>1159</v>
      </c>
      <c r="N207" s="70" t="s">
        <v>1160</v>
      </c>
      <c r="O207" s="70" t="s">
        <v>1161</v>
      </c>
      <c r="P207" s="70" t="s">
        <v>672</v>
      </c>
      <c r="Q207" s="70" t="s">
        <v>1161</v>
      </c>
      <c r="S207" s="72">
        <f t="shared" si="16"/>
        <v>0</v>
      </c>
      <c r="T207" s="72">
        <f t="shared" si="17"/>
        <v>0</v>
      </c>
      <c r="U207" s="72">
        <f t="shared" si="18"/>
        <v>0</v>
      </c>
      <c r="V207" s="72">
        <f t="shared" si="19"/>
        <v>0</v>
      </c>
      <c r="W207" s="72">
        <f t="shared" si="20"/>
        <v>0</v>
      </c>
      <c r="X207" s="72">
        <f t="shared" si="21"/>
        <v>0</v>
      </c>
    </row>
    <row r="208" spans="1:24" s="62" customFormat="1" ht="15">
      <c r="A208" s="31" t="s">
        <v>506</v>
      </c>
      <c r="B208" s="31" t="s">
        <v>211</v>
      </c>
      <c r="C208" s="75">
        <v>2230528038829.03</v>
      </c>
      <c r="D208" s="75">
        <v>132602494085</v>
      </c>
      <c r="E208" s="75">
        <v>1061985951542.29</v>
      </c>
      <c r="F208" s="75">
        <v>3159911496286.32</v>
      </c>
      <c r="G208" s="75">
        <v>0</v>
      </c>
      <c r="H208" s="75">
        <v>3159911496286.32</v>
      </c>
      <c r="I208" s="61">
        <f t="shared" si="15"/>
        <v>7</v>
      </c>
      <c r="K208" s="63" t="s">
        <v>506</v>
      </c>
      <c r="L208" s="69" t="s">
        <v>1158</v>
      </c>
      <c r="M208" s="69" t="s">
        <v>1159</v>
      </c>
      <c r="N208" s="69" t="s">
        <v>1160</v>
      </c>
      <c r="O208" s="69" t="s">
        <v>1161</v>
      </c>
      <c r="P208" s="69" t="s">
        <v>672</v>
      </c>
      <c r="Q208" s="69" t="s">
        <v>1161</v>
      </c>
      <c r="S208" s="72">
        <f t="shared" si="16"/>
        <v>0</v>
      </c>
      <c r="T208" s="72">
        <f t="shared" si="17"/>
        <v>0</v>
      </c>
      <c r="U208" s="72">
        <f t="shared" si="18"/>
        <v>0</v>
      </c>
      <c r="V208" s="72">
        <f t="shared" si="19"/>
        <v>0</v>
      </c>
      <c r="W208" s="72">
        <f t="shared" si="20"/>
        <v>0</v>
      </c>
      <c r="X208" s="72">
        <f t="shared" si="21"/>
        <v>0</v>
      </c>
    </row>
    <row r="209" spans="1:24" s="62" customFormat="1" ht="15">
      <c r="A209" s="29" t="s">
        <v>507</v>
      </c>
      <c r="B209" s="29" t="s">
        <v>72</v>
      </c>
      <c r="C209" s="76">
        <v>1042654909884</v>
      </c>
      <c r="D209" s="76">
        <v>79223708492</v>
      </c>
      <c r="E209" s="76">
        <v>444186260162</v>
      </c>
      <c r="F209" s="76">
        <v>1407617461554</v>
      </c>
      <c r="G209" s="76">
        <v>0</v>
      </c>
      <c r="H209" s="76">
        <v>1407617461554</v>
      </c>
      <c r="I209" s="61">
        <f aca="true" t="shared" si="22" ref="I209:I272">LEN(A209)</f>
        <v>10</v>
      </c>
      <c r="K209" s="63" t="s">
        <v>507</v>
      </c>
      <c r="L209" s="69" t="s">
        <v>1162</v>
      </c>
      <c r="M209" s="69" t="s">
        <v>1163</v>
      </c>
      <c r="N209" s="69" t="s">
        <v>1164</v>
      </c>
      <c r="O209" s="69" t="s">
        <v>1165</v>
      </c>
      <c r="P209" s="69" t="s">
        <v>672</v>
      </c>
      <c r="Q209" s="69" t="s">
        <v>1165</v>
      </c>
      <c r="S209" s="72">
        <f aca="true" t="shared" si="23" ref="S209:S272">+C209-L209</f>
        <v>0</v>
      </c>
      <c r="T209" s="72">
        <f aca="true" t="shared" si="24" ref="T209:T272">+D209-M209</f>
        <v>0</v>
      </c>
      <c r="U209" s="72">
        <f aca="true" t="shared" si="25" ref="U209:U272">+E209-N209</f>
        <v>0</v>
      </c>
      <c r="V209" s="72">
        <f aca="true" t="shared" si="26" ref="V209:V272">+F209-O209</f>
        <v>0</v>
      </c>
      <c r="W209" s="72">
        <f aca="true" t="shared" si="27" ref="W209:W272">+G209-P209</f>
        <v>0</v>
      </c>
      <c r="X209" s="72">
        <f aca="true" t="shared" si="28" ref="X209:X272">+H209-Q209</f>
        <v>0</v>
      </c>
    </row>
    <row r="210" spans="1:24" s="61" customFormat="1" ht="15">
      <c r="A210" s="29" t="s">
        <v>508</v>
      </c>
      <c r="B210" s="29" t="s">
        <v>73</v>
      </c>
      <c r="C210" s="76">
        <v>147789346.38</v>
      </c>
      <c r="D210" s="76">
        <v>0</v>
      </c>
      <c r="E210" s="76">
        <v>124805531.64</v>
      </c>
      <c r="F210" s="76">
        <v>272594878.02</v>
      </c>
      <c r="G210" s="76">
        <v>0</v>
      </c>
      <c r="H210" s="76">
        <v>272594878.02</v>
      </c>
      <c r="I210" s="61">
        <f t="shared" si="22"/>
        <v>10</v>
      </c>
      <c r="K210" s="63" t="s">
        <v>508</v>
      </c>
      <c r="L210" s="70" t="s">
        <v>1166</v>
      </c>
      <c r="M210" s="70" t="s">
        <v>672</v>
      </c>
      <c r="N210" s="70" t="s">
        <v>699</v>
      </c>
      <c r="O210" s="70" t="s">
        <v>1167</v>
      </c>
      <c r="P210" s="70" t="s">
        <v>672</v>
      </c>
      <c r="Q210" s="70" t="s">
        <v>1167</v>
      </c>
      <c r="S210" s="72">
        <f t="shared" si="23"/>
        <v>0</v>
      </c>
      <c r="T210" s="72">
        <f t="shared" si="24"/>
        <v>0</v>
      </c>
      <c r="U210" s="72">
        <f t="shared" si="25"/>
        <v>0</v>
      </c>
      <c r="V210" s="72">
        <f t="shared" si="26"/>
        <v>0</v>
      </c>
      <c r="W210" s="72">
        <f t="shared" si="27"/>
        <v>0</v>
      </c>
      <c r="X210" s="72">
        <f t="shared" si="28"/>
        <v>0</v>
      </c>
    </row>
    <row r="211" spans="1:24" s="61" customFormat="1" ht="15">
      <c r="A211" s="29" t="s">
        <v>509</v>
      </c>
      <c r="B211" s="29" t="s">
        <v>74</v>
      </c>
      <c r="C211" s="76">
        <v>1187725339598.65</v>
      </c>
      <c r="D211" s="76">
        <v>53378785593</v>
      </c>
      <c r="E211" s="76">
        <v>617674885848.65</v>
      </c>
      <c r="F211" s="76">
        <v>1752021439854.3</v>
      </c>
      <c r="G211" s="76">
        <v>0</v>
      </c>
      <c r="H211" s="76">
        <v>1752021439854.3</v>
      </c>
      <c r="I211" s="61">
        <f t="shared" si="22"/>
        <v>10</v>
      </c>
      <c r="K211" s="63" t="s">
        <v>509</v>
      </c>
      <c r="L211" s="70" t="s">
        <v>1168</v>
      </c>
      <c r="M211" s="70" t="s">
        <v>1169</v>
      </c>
      <c r="N211" s="70" t="s">
        <v>1170</v>
      </c>
      <c r="O211" s="70" t="s">
        <v>1171</v>
      </c>
      <c r="P211" s="70" t="s">
        <v>672</v>
      </c>
      <c r="Q211" s="70" t="s">
        <v>1171</v>
      </c>
      <c r="S211" s="72">
        <f t="shared" si="23"/>
        <v>0</v>
      </c>
      <c r="T211" s="72">
        <f t="shared" si="24"/>
        <v>0</v>
      </c>
      <c r="U211" s="72">
        <f t="shared" si="25"/>
        <v>0</v>
      </c>
      <c r="V211" s="72">
        <f t="shared" si="26"/>
        <v>0</v>
      </c>
      <c r="W211" s="72">
        <f t="shared" si="27"/>
        <v>0</v>
      </c>
      <c r="X211" s="72">
        <f t="shared" si="28"/>
        <v>0</v>
      </c>
    </row>
    <row r="212" spans="1:24" s="62" customFormat="1" ht="15">
      <c r="A212" s="31" t="s">
        <v>212</v>
      </c>
      <c r="B212" s="31" t="s">
        <v>213</v>
      </c>
      <c r="C212" s="75">
        <v>1287456617340.84</v>
      </c>
      <c r="D212" s="75">
        <v>35402881504</v>
      </c>
      <c r="E212" s="75">
        <v>776680522173.63</v>
      </c>
      <c r="F212" s="75">
        <v>2028734258010.47</v>
      </c>
      <c r="G212" s="75">
        <v>0</v>
      </c>
      <c r="H212" s="75">
        <v>2028734258010.47</v>
      </c>
      <c r="I212" s="61">
        <f t="shared" si="22"/>
        <v>4</v>
      </c>
      <c r="K212" s="63" t="s">
        <v>212</v>
      </c>
      <c r="L212" s="69" t="s">
        <v>1172</v>
      </c>
      <c r="M212" s="69" t="s">
        <v>1173</v>
      </c>
      <c r="N212" s="69" t="s">
        <v>1174</v>
      </c>
      <c r="O212" s="69" t="s">
        <v>1175</v>
      </c>
      <c r="P212" s="69" t="s">
        <v>672</v>
      </c>
      <c r="Q212" s="69" t="s">
        <v>1175</v>
      </c>
      <c r="S212" s="72">
        <f t="shared" si="23"/>
        <v>0</v>
      </c>
      <c r="T212" s="72">
        <f t="shared" si="24"/>
        <v>0</v>
      </c>
      <c r="U212" s="72">
        <f t="shared" si="25"/>
        <v>0</v>
      </c>
      <c r="V212" s="72">
        <f t="shared" si="26"/>
        <v>0</v>
      </c>
      <c r="W212" s="72">
        <f t="shared" si="27"/>
        <v>0</v>
      </c>
      <c r="X212" s="72">
        <f t="shared" si="28"/>
        <v>0</v>
      </c>
    </row>
    <row r="213" spans="1:24" s="62" customFormat="1" ht="15">
      <c r="A213" s="31" t="s">
        <v>214</v>
      </c>
      <c r="B213" s="31" t="s">
        <v>215</v>
      </c>
      <c r="C213" s="75">
        <v>1199363988465.27</v>
      </c>
      <c r="D213" s="75">
        <v>0</v>
      </c>
      <c r="E213" s="75">
        <v>740623713277.63</v>
      </c>
      <c r="F213" s="75">
        <v>1939987701742.9</v>
      </c>
      <c r="G213" s="75">
        <v>0</v>
      </c>
      <c r="H213" s="75">
        <v>1939987701742.9</v>
      </c>
      <c r="I213" s="61">
        <f t="shared" si="22"/>
        <v>7</v>
      </c>
      <c r="K213" s="63" t="s">
        <v>214</v>
      </c>
      <c r="L213" s="69" t="s">
        <v>1176</v>
      </c>
      <c r="M213" s="69" t="s">
        <v>672</v>
      </c>
      <c r="N213" s="69" t="s">
        <v>1177</v>
      </c>
      <c r="O213" s="69" t="s">
        <v>1178</v>
      </c>
      <c r="P213" s="69" t="s">
        <v>672</v>
      </c>
      <c r="Q213" s="69" t="s">
        <v>1178</v>
      </c>
      <c r="S213" s="72">
        <f t="shared" si="23"/>
        <v>0</v>
      </c>
      <c r="T213" s="72">
        <f t="shared" si="24"/>
        <v>0</v>
      </c>
      <c r="U213" s="72">
        <f t="shared" si="25"/>
        <v>0</v>
      </c>
      <c r="V213" s="72">
        <f t="shared" si="26"/>
        <v>0</v>
      </c>
      <c r="W213" s="72">
        <f t="shared" si="27"/>
        <v>0</v>
      </c>
      <c r="X213" s="72">
        <f t="shared" si="28"/>
        <v>0</v>
      </c>
    </row>
    <row r="214" spans="1:24" s="62" customFormat="1" ht="15">
      <c r="A214" s="29" t="s">
        <v>216</v>
      </c>
      <c r="B214" s="29" t="s">
        <v>25</v>
      </c>
      <c r="C214" s="76">
        <v>694259389.27</v>
      </c>
      <c r="D214" s="76">
        <v>0</v>
      </c>
      <c r="E214" s="76">
        <v>2478978411</v>
      </c>
      <c r="F214" s="76">
        <v>3173237800.27</v>
      </c>
      <c r="G214" s="76">
        <v>0</v>
      </c>
      <c r="H214" s="76">
        <v>3173237800.27</v>
      </c>
      <c r="I214" s="61">
        <f t="shared" si="22"/>
        <v>10</v>
      </c>
      <c r="K214" s="62" t="s">
        <v>216</v>
      </c>
      <c r="L214" s="69" t="s">
        <v>1179</v>
      </c>
      <c r="M214" s="69" t="s">
        <v>672</v>
      </c>
      <c r="N214" s="69" t="s">
        <v>1180</v>
      </c>
      <c r="O214" s="69" t="s">
        <v>1181</v>
      </c>
      <c r="P214" s="69" t="s">
        <v>672</v>
      </c>
      <c r="Q214" s="69" t="s">
        <v>1181</v>
      </c>
      <c r="S214" s="72">
        <f t="shared" si="23"/>
        <v>0</v>
      </c>
      <c r="T214" s="72">
        <f t="shared" si="24"/>
        <v>0</v>
      </c>
      <c r="U214" s="72">
        <f t="shared" si="25"/>
        <v>0</v>
      </c>
      <c r="V214" s="72">
        <f t="shared" si="26"/>
        <v>0</v>
      </c>
      <c r="W214" s="72">
        <f t="shared" si="27"/>
        <v>0</v>
      </c>
      <c r="X214" s="72">
        <f t="shared" si="28"/>
        <v>0</v>
      </c>
    </row>
    <row r="215" spans="1:24" s="62" customFormat="1" ht="15">
      <c r="A215" s="29" t="s">
        <v>217</v>
      </c>
      <c r="B215" s="29" t="s">
        <v>55</v>
      </c>
      <c r="C215" s="76">
        <v>715251373314</v>
      </c>
      <c r="D215" s="76">
        <v>0</v>
      </c>
      <c r="E215" s="76">
        <v>20697889046</v>
      </c>
      <c r="F215" s="76">
        <v>735949262360</v>
      </c>
      <c r="G215" s="76">
        <v>0</v>
      </c>
      <c r="H215" s="76">
        <v>735949262360</v>
      </c>
      <c r="I215" s="61">
        <f t="shared" si="22"/>
        <v>10</v>
      </c>
      <c r="K215" s="62" t="s">
        <v>217</v>
      </c>
      <c r="L215" s="69" t="s">
        <v>1182</v>
      </c>
      <c r="M215" s="69" t="s">
        <v>672</v>
      </c>
      <c r="N215" s="69" t="s">
        <v>1183</v>
      </c>
      <c r="O215" s="69" t="s">
        <v>1184</v>
      </c>
      <c r="P215" s="69" t="s">
        <v>672</v>
      </c>
      <c r="Q215" s="69" t="s">
        <v>1184</v>
      </c>
      <c r="S215" s="72">
        <f t="shared" si="23"/>
        <v>0</v>
      </c>
      <c r="T215" s="72">
        <f t="shared" si="24"/>
        <v>0</v>
      </c>
      <c r="U215" s="72">
        <f t="shared" si="25"/>
        <v>0</v>
      </c>
      <c r="V215" s="72">
        <f t="shared" si="26"/>
        <v>0</v>
      </c>
      <c r="W215" s="72">
        <f t="shared" si="27"/>
        <v>0</v>
      </c>
      <c r="X215" s="72">
        <f t="shared" si="28"/>
        <v>0</v>
      </c>
    </row>
    <row r="216" spans="1:24" s="62" customFormat="1" ht="15">
      <c r="A216" s="29" t="s">
        <v>218</v>
      </c>
      <c r="B216" s="29" t="s">
        <v>26</v>
      </c>
      <c r="C216" s="76">
        <v>483418355762</v>
      </c>
      <c r="D216" s="76">
        <v>0</v>
      </c>
      <c r="E216" s="76">
        <v>717446845820.63</v>
      </c>
      <c r="F216" s="76">
        <v>1200865201582.63</v>
      </c>
      <c r="G216" s="76">
        <v>0</v>
      </c>
      <c r="H216" s="76">
        <v>1200865201582.63</v>
      </c>
      <c r="I216" s="61">
        <f t="shared" si="22"/>
        <v>10</v>
      </c>
      <c r="K216" s="63" t="s">
        <v>218</v>
      </c>
      <c r="L216" s="69" t="s">
        <v>1185</v>
      </c>
      <c r="M216" s="69" t="s">
        <v>672</v>
      </c>
      <c r="N216" s="69" t="s">
        <v>1186</v>
      </c>
      <c r="O216" s="69" t="s">
        <v>1187</v>
      </c>
      <c r="P216" s="69" t="s">
        <v>672</v>
      </c>
      <c r="Q216" s="69" t="s">
        <v>1187</v>
      </c>
      <c r="S216" s="72">
        <f t="shared" si="23"/>
        <v>0</v>
      </c>
      <c r="T216" s="72">
        <f t="shared" si="24"/>
        <v>0</v>
      </c>
      <c r="U216" s="72">
        <f t="shared" si="25"/>
        <v>0</v>
      </c>
      <c r="V216" s="72">
        <f t="shared" si="26"/>
        <v>0</v>
      </c>
      <c r="W216" s="72">
        <f t="shared" si="27"/>
        <v>0</v>
      </c>
      <c r="X216" s="72">
        <f t="shared" si="28"/>
        <v>0</v>
      </c>
    </row>
    <row r="217" spans="1:24" s="62" customFormat="1" ht="15">
      <c r="A217" s="31" t="s">
        <v>313</v>
      </c>
      <c r="B217" s="31" t="s">
        <v>314</v>
      </c>
      <c r="C217" s="75">
        <v>88092628875.57</v>
      </c>
      <c r="D217" s="75">
        <v>35402881504</v>
      </c>
      <c r="E217" s="75">
        <v>36056808896</v>
      </c>
      <c r="F217" s="75">
        <v>88746556267.57</v>
      </c>
      <c r="G217" s="75">
        <v>0</v>
      </c>
      <c r="H217" s="75">
        <v>88746556267.57</v>
      </c>
      <c r="I217" s="61">
        <f t="shared" si="22"/>
        <v>7</v>
      </c>
      <c r="K217" s="63" t="s">
        <v>313</v>
      </c>
      <c r="L217" s="69" t="s">
        <v>1188</v>
      </c>
      <c r="M217" s="69" t="s">
        <v>1173</v>
      </c>
      <c r="N217" s="69" t="s">
        <v>1189</v>
      </c>
      <c r="O217" s="69" t="s">
        <v>1190</v>
      </c>
      <c r="P217" s="69" t="s">
        <v>672</v>
      </c>
      <c r="Q217" s="69" t="s">
        <v>1190</v>
      </c>
      <c r="S217" s="72">
        <f t="shared" si="23"/>
        <v>0</v>
      </c>
      <c r="T217" s="72">
        <f t="shared" si="24"/>
        <v>0</v>
      </c>
      <c r="U217" s="72">
        <f t="shared" si="25"/>
        <v>0</v>
      </c>
      <c r="V217" s="72">
        <f t="shared" si="26"/>
        <v>0</v>
      </c>
      <c r="W217" s="72">
        <f t="shared" si="27"/>
        <v>0</v>
      </c>
      <c r="X217" s="72">
        <f t="shared" si="28"/>
        <v>0</v>
      </c>
    </row>
    <row r="218" spans="1:24" s="62" customFormat="1" ht="15">
      <c r="A218" s="29" t="s">
        <v>634</v>
      </c>
      <c r="B218" s="29" t="s">
        <v>635</v>
      </c>
      <c r="C218" s="76">
        <v>0</v>
      </c>
      <c r="D218" s="76">
        <v>35402881504</v>
      </c>
      <c r="E218" s="76">
        <v>35402881504</v>
      </c>
      <c r="F218" s="76">
        <v>0</v>
      </c>
      <c r="G218" s="76">
        <v>0</v>
      </c>
      <c r="H218" s="76">
        <v>0</v>
      </c>
      <c r="I218" s="61">
        <f t="shared" si="22"/>
        <v>10</v>
      </c>
      <c r="K218" s="63" t="s">
        <v>634</v>
      </c>
      <c r="L218" s="69" t="s">
        <v>672</v>
      </c>
      <c r="M218" s="69" t="s">
        <v>1173</v>
      </c>
      <c r="N218" s="69" t="s">
        <v>1173</v>
      </c>
      <c r="O218" s="69" t="s">
        <v>672</v>
      </c>
      <c r="P218" s="69" t="s">
        <v>672</v>
      </c>
      <c r="Q218" s="69" t="s">
        <v>672</v>
      </c>
      <c r="S218" s="72">
        <f t="shared" si="23"/>
        <v>0</v>
      </c>
      <c r="T218" s="72">
        <f t="shared" si="24"/>
        <v>0</v>
      </c>
      <c r="U218" s="72">
        <f t="shared" si="25"/>
        <v>0</v>
      </c>
      <c r="V218" s="72">
        <f t="shared" si="26"/>
        <v>0</v>
      </c>
      <c r="W218" s="72">
        <f t="shared" si="27"/>
        <v>0</v>
      </c>
      <c r="X218" s="72">
        <f t="shared" si="28"/>
        <v>0</v>
      </c>
    </row>
    <row r="219" spans="1:24" s="62" customFormat="1" ht="15">
      <c r="A219" s="29" t="s">
        <v>315</v>
      </c>
      <c r="B219" s="29" t="s">
        <v>316</v>
      </c>
      <c r="C219" s="76">
        <v>88092628875.57</v>
      </c>
      <c r="D219" s="76">
        <v>0</v>
      </c>
      <c r="E219" s="76">
        <v>653927392</v>
      </c>
      <c r="F219" s="76">
        <v>88746556267.57</v>
      </c>
      <c r="G219" s="76">
        <v>0</v>
      </c>
      <c r="H219" s="76">
        <v>88746556267.57</v>
      </c>
      <c r="I219" s="61">
        <f t="shared" si="22"/>
        <v>10</v>
      </c>
      <c r="K219" s="62" t="s">
        <v>315</v>
      </c>
      <c r="L219" s="69" t="s">
        <v>1188</v>
      </c>
      <c r="M219" s="69" t="s">
        <v>672</v>
      </c>
      <c r="N219" s="69" t="s">
        <v>1191</v>
      </c>
      <c r="O219" s="69" t="s">
        <v>1190</v>
      </c>
      <c r="P219" s="69" t="s">
        <v>672</v>
      </c>
      <c r="Q219" s="69" t="s">
        <v>1190</v>
      </c>
      <c r="S219" s="72">
        <f t="shared" si="23"/>
        <v>0</v>
      </c>
      <c r="T219" s="72">
        <f t="shared" si="24"/>
        <v>0</v>
      </c>
      <c r="U219" s="72">
        <f t="shared" si="25"/>
        <v>0</v>
      </c>
      <c r="V219" s="72">
        <f t="shared" si="26"/>
        <v>0</v>
      </c>
      <c r="W219" s="72">
        <f t="shared" si="27"/>
        <v>0</v>
      </c>
      <c r="X219" s="72">
        <f t="shared" si="28"/>
        <v>0</v>
      </c>
    </row>
    <row r="220" spans="1:24" s="62" customFormat="1" ht="15">
      <c r="A220" s="31" t="s">
        <v>317</v>
      </c>
      <c r="B220" s="31" t="s">
        <v>219</v>
      </c>
      <c r="C220" s="75">
        <v>722223681976.69</v>
      </c>
      <c r="D220" s="75">
        <v>23378095310.64</v>
      </c>
      <c r="E220" s="75">
        <v>219113984392.87</v>
      </c>
      <c r="F220" s="75">
        <v>917959571058.92</v>
      </c>
      <c r="G220" s="75">
        <v>0</v>
      </c>
      <c r="H220" s="75">
        <v>917959571058.92</v>
      </c>
      <c r="I220" s="61">
        <f t="shared" si="22"/>
        <v>4</v>
      </c>
      <c r="K220" s="63" t="s">
        <v>317</v>
      </c>
      <c r="L220" s="69" t="s">
        <v>1192</v>
      </c>
      <c r="M220" s="69" t="s">
        <v>1193</v>
      </c>
      <c r="N220" s="69" t="s">
        <v>1194</v>
      </c>
      <c r="O220" s="69" t="s">
        <v>1195</v>
      </c>
      <c r="P220" s="69" t="s">
        <v>672</v>
      </c>
      <c r="Q220" s="69" t="s">
        <v>1195</v>
      </c>
      <c r="S220" s="72">
        <f t="shared" si="23"/>
        <v>0</v>
      </c>
      <c r="T220" s="72">
        <f t="shared" si="24"/>
        <v>0</v>
      </c>
      <c r="U220" s="72">
        <f t="shared" si="25"/>
        <v>0</v>
      </c>
      <c r="V220" s="72">
        <f t="shared" si="26"/>
        <v>0</v>
      </c>
      <c r="W220" s="72">
        <f t="shared" si="27"/>
        <v>0</v>
      </c>
      <c r="X220" s="72">
        <f t="shared" si="28"/>
        <v>0</v>
      </c>
    </row>
    <row r="221" spans="1:24" s="61" customFormat="1" ht="15">
      <c r="A221" s="31" t="s">
        <v>318</v>
      </c>
      <c r="B221" s="31" t="s">
        <v>220</v>
      </c>
      <c r="C221" s="75">
        <v>220713270837.28</v>
      </c>
      <c r="D221" s="75">
        <v>5734242048.37</v>
      </c>
      <c r="E221" s="75">
        <v>82424412617.45</v>
      </c>
      <c r="F221" s="75">
        <v>297403441406.36</v>
      </c>
      <c r="G221" s="75">
        <v>0</v>
      </c>
      <c r="H221" s="75">
        <v>297403441406.36</v>
      </c>
      <c r="I221" s="61">
        <f t="shared" si="22"/>
        <v>7</v>
      </c>
      <c r="K221" s="63" t="s">
        <v>318</v>
      </c>
      <c r="L221" s="70" t="s">
        <v>1196</v>
      </c>
      <c r="M221" s="70" t="s">
        <v>1197</v>
      </c>
      <c r="N221" s="70" t="s">
        <v>1198</v>
      </c>
      <c r="O221" s="70" t="s">
        <v>1199</v>
      </c>
      <c r="P221" s="70" t="s">
        <v>672</v>
      </c>
      <c r="Q221" s="70" t="s">
        <v>1199</v>
      </c>
      <c r="S221" s="72">
        <f t="shared" si="23"/>
        <v>0</v>
      </c>
      <c r="T221" s="72">
        <f t="shared" si="24"/>
        <v>0</v>
      </c>
      <c r="U221" s="72">
        <f t="shared" si="25"/>
        <v>0</v>
      </c>
      <c r="V221" s="72">
        <f t="shared" si="26"/>
        <v>0</v>
      </c>
      <c r="W221" s="72">
        <f t="shared" si="27"/>
        <v>0</v>
      </c>
      <c r="X221" s="72">
        <f t="shared" si="28"/>
        <v>0</v>
      </c>
    </row>
    <row r="222" spans="1:24" s="62" customFormat="1" ht="15">
      <c r="A222" s="29" t="s">
        <v>510</v>
      </c>
      <c r="B222" s="29" t="s">
        <v>221</v>
      </c>
      <c r="C222" s="76">
        <v>105175299720.37</v>
      </c>
      <c r="D222" s="76">
        <v>265369990.97</v>
      </c>
      <c r="E222" s="76">
        <v>31491049087.22</v>
      </c>
      <c r="F222" s="76">
        <v>136400978816.62</v>
      </c>
      <c r="G222" s="76">
        <v>0</v>
      </c>
      <c r="H222" s="76">
        <v>136400978816.62</v>
      </c>
      <c r="I222" s="61">
        <f t="shared" si="22"/>
        <v>10</v>
      </c>
      <c r="K222" s="63" t="s">
        <v>510</v>
      </c>
      <c r="L222" s="69" t="s">
        <v>1200</v>
      </c>
      <c r="M222" s="69" t="s">
        <v>1201</v>
      </c>
      <c r="N222" s="69" t="s">
        <v>1202</v>
      </c>
      <c r="O222" s="69" t="s">
        <v>1203</v>
      </c>
      <c r="P222" s="69" t="s">
        <v>672</v>
      </c>
      <c r="Q222" s="69" t="s">
        <v>1203</v>
      </c>
      <c r="S222" s="72">
        <f t="shared" si="23"/>
        <v>0</v>
      </c>
      <c r="T222" s="72">
        <f t="shared" si="24"/>
        <v>0</v>
      </c>
      <c r="U222" s="72">
        <f t="shared" si="25"/>
        <v>0</v>
      </c>
      <c r="V222" s="72">
        <f t="shared" si="26"/>
        <v>0</v>
      </c>
      <c r="W222" s="72">
        <f t="shared" si="27"/>
        <v>0</v>
      </c>
      <c r="X222" s="72">
        <f t="shared" si="28"/>
        <v>0</v>
      </c>
    </row>
    <row r="223" spans="1:24" s="62" customFormat="1" ht="15">
      <c r="A223" s="29" t="s">
        <v>511</v>
      </c>
      <c r="B223" s="29" t="s">
        <v>222</v>
      </c>
      <c r="C223" s="76">
        <v>22282989032.95</v>
      </c>
      <c r="D223" s="76">
        <v>37709599.4</v>
      </c>
      <c r="E223" s="76">
        <v>10246193032.84</v>
      </c>
      <c r="F223" s="76">
        <v>32491472466.39</v>
      </c>
      <c r="G223" s="76">
        <v>0</v>
      </c>
      <c r="H223" s="76">
        <v>32491472466.39</v>
      </c>
      <c r="I223" s="61">
        <f t="shared" si="22"/>
        <v>10</v>
      </c>
      <c r="K223" s="63" t="s">
        <v>511</v>
      </c>
      <c r="L223" s="69" t="s">
        <v>1204</v>
      </c>
      <c r="M223" s="69" t="s">
        <v>1205</v>
      </c>
      <c r="N223" s="69" t="s">
        <v>1206</v>
      </c>
      <c r="O223" s="69" t="s">
        <v>1207</v>
      </c>
      <c r="P223" s="69" t="s">
        <v>672</v>
      </c>
      <c r="Q223" s="69" t="s">
        <v>1207</v>
      </c>
      <c r="S223" s="72">
        <f t="shared" si="23"/>
        <v>0</v>
      </c>
      <c r="T223" s="72">
        <f t="shared" si="24"/>
        <v>0</v>
      </c>
      <c r="U223" s="72">
        <f t="shared" si="25"/>
        <v>0</v>
      </c>
      <c r="V223" s="72">
        <f t="shared" si="26"/>
        <v>0</v>
      </c>
      <c r="W223" s="72">
        <f t="shared" si="27"/>
        <v>0</v>
      </c>
      <c r="X223" s="72">
        <f t="shared" si="28"/>
        <v>0</v>
      </c>
    </row>
    <row r="224" spans="1:24" s="62" customFormat="1" ht="15">
      <c r="A224" s="29" t="s">
        <v>319</v>
      </c>
      <c r="B224" s="29" t="s">
        <v>223</v>
      </c>
      <c r="C224" s="76">
        <v>92789045296.96</v>
      </c>
      <c r="D224" s="76">
        <v>5431162458</v>
      </c>
      <c r="E224" s="76">
        <v>40545164622.39</v>
      </c>
      <c r="F224" s="76">
        <v>127903047461.35</v>
      </c>
      <c r="G224" s="76">
        <v>0</v>
      </c>
      <c r="H224" s="76">
        <v>127903047461.35</v>
      </c>
      <c r="I224" s="61">
        <f t="shared" si="22"/>
        <v>10</v>
      </c>
      <c r="K224" s="63" t="s">
        <v>319</v>
      </c>
      <c r="L224" s="69" t="s">
        <v>1208</v>
      </c>
      <c r="M224" s="69" t="s">
        <v>1209</v>
      </c>
      <c r="N224" s="69" t="s">
        <v>1210</v>
      </c>
      <c r="O224" s="69" t="s">
        <v>1211</v>
      </c>
      <c r="P224" s="69" t="s">
        <v>672</v>
      </c>
      <c r="Q224" s="69" t="s">
        <v>1211</v>
      </c>
      <c r="S224" s="72">
        <f t="shared" si="23"/>
        <v>0</v>
      </c>
      <c r="T224" s="72">
        <f t="shared" si="24"/>
        <v>0</v>
      </c>
      <c r="U224" s="72">
        <f t="shared" si="25"/>
        <v>0</v>
      </c>
      <c r="V224" s="72">
        <f t="shared" si="26"/>
        <v>0</v>
      </c>
      <c r="W224" s="72">
        <f t="shared" si="27"/>
        <v>0</v>
      </c>
      <c r="X224" s="72">
        <f t="shared" si="28"/>
        <v>0</v>
      </c>
    </row>
    <row r="225" spans="1:24" s="62" customFormat="1" ht="15">
      <c r="A225" s="29" t="s">
        <v>512</v>
      </c>
      <c r="B225" s="29" t="s">
        <v>224</v>
      </c>
      <c r="C225" s="76">
        <v>465936787</v>
      </c>
      <c r="D225" s="76">
        <v>0</v>
      </c>
      <c r="E225" s="76">
        <v>142005875</v>
      </c>
      <c r="F225" s="76">
        <v>607942662</v>
      </c>
      <c r="G225" s="76">
        <v>0</v>
      </c>
      <c r="H225" s="76">
        <v>607942662</v>
      </c>
      <c r="I225" s="61">
        <f t="shared" si="22"/>
        <v>10</v>
      </c>
      <c r="K225" s="62" t="s">
        <v>512</v>
      </c>
      <c r="L225" s="69" t="s">
        <v>1212</v>
      </c>
      <c r="M225" s="69" t="s">
        <v>672</v>
      </c>
      <c r="N225" s="69" t="s">
        <v>1213</v>
      </c>
      <c r="O225" s="69" t="s">
        <v>1214</v>
      </c>
      <c r="P225" s="69" t="s">
        <v>672</v>
      </c>
      <c r="Q225" s="69" t="s">
        <v>1214</v>
      </c>
      <c r="S225" s="72">
        <f t="shared" si="23"/>
        <v>0</v>
      </c>
      <c r="T225" s="72">
        <f t="shared" si="24"/>
        <v>0</v>
      </c>
      <c r="U225" s="72">
        <f t="shared" si="25"/>
        <v>0</v>
      </c>
      <c r="V225" s="72">
        <f t="shared" si="26"/>
        <v>0</v>
      </c>
      <c r="W225" s="72">
        <f t="shared" si="27"/>
        <v>0</v>
      </c>
      <c r="X225" s="72">
        <f t="shared" si="28"/>
        <v>0</v>
      </c>
    </row>
    <row r="226" spans="1:24" s="62" customFormat="1" ht="15">
      <c r="A226" s="31" t="s">
        <v>636</v>
      </c>
      <c r="B226" s="31" t="s">
        <v>637</v>
      </c>
      <c r="C226" s="75">
        <v>0</v>
      </c>
      <c r="D226" s="75">
        <v>0</v>
      </c>
      <c r="E226" s="75">
        <v>21754060</v>
      </c>
      <c r="F226" s="75">
        <v>21754060</v>
      </c>
      <c r="G226" s="75">
        <v>0</v>
      </c>
      <c r="H226" s="75">
        <v>21754060</v>
      </c>
      <c r="I226" s="61">
        <f t="shared" si="22"/>
        <v>7</v>
      </c>
      <c r="K226" s="62" t="s">
        <v>636</v>
      </c>
      <c r="L226" s="69" t="s">
        <v>672</v>
      </c>
      <c r="M226" s="69" t="s">
        <v>672</v>
      </c>
      <c r="N226" s="69" t="s">
        <v>1215</v>
      </c>
      <c r="O226" s="69" t="s">
        <v>1215</v>
      </c>
      <c r="P226" s="69" t="s">
        <v>672</v>
      </c>
      <c r="Q226" s="69" t="s">
        <v>1215</v>
      </c>
      <c r="S226" s="72">
        <f t="shared" si="23"/>
        <v>0</v>
      </c>
      <c r="T226" s="72">
        <f t="shared" si="24"/>
        <v>0</v>
      </c>
      <c r="U226" s="72">
        <f t="shared" si="25"/>
        <v>0</v>
      </c>
      <c r="V226" s="72">
        <f t="shared" si="26"/>
        <v>0</v>
      </c>
      <c r="W226" s="72">
        <f t="shared" si="27"/>
        <v>0</v>
      </c>
      <c r="X226" s="72">
        <f t="shared" si="28"/>
        <v>0</v>
      </c>
    </row>
    <row r="227" spans="1:24" s="62" customFormat="1" ht="15">
      <c r="A227" s="77" t="s">
        <v>638</v>
      </c>
      <c r="B227" s="29" t="s">
        <v>63</v>
      </c>
      <c r="C227" s="76">
        <v>0</v>
      </c>
      <c r="D227" s="76">
        <v>0</v>
      </c>
      <c r="E227" s="76">
        <v>21754060</v>
      </c>
      <c r="F227" s="76">
        <v>21754060</v>
      </c>
      <c r="G227" s="76">
        <v>0</v>
      </c>
      <c r="H227" s="76">
        <v>21754060</v>
      </c>
      <c r="I227" s="61">
        <f t="shared" si="22"/>
        <v>10</v>
      </c>
      <c r="K227" s="63" t="s">
        <v>638</v>
      </c>
      <c r="L227" s="69" t="s">
        <v>672</v>
      </c>
      <c r="M227" s="69" t="s">
        <v>672</v>
      </c>
      <c r="N227" s="69" t="s">
        <v>1215</v>
      </c>
      <c r="O227" s="69" t="s">
        <v>1215</v>
      </c>
      <c r="P227" s="69" t="s">
        <v>672</v>
      </c>
      <c r="Q227" s="69" t="s">
        <v>1215</v>
      </c>
      <c r="S227" s="72">
        <f t="shared" si="23"/>
        <v>0</v>
      </c>
      <c r="T227" s="72">
        <f t="shared" si="24"/>
        <v>0</v>
      </c>
      <c r="U227" s="72">
        <f t="shared" si="25"/>
        <v>0</v>
      </c>
      <c r="V227" s="72">
        <f t="shared" si="26"/>
        <v>0</v>
      </c>
      <c r="W227" s="72">
        <f t="shared" si="27"/>
        <v>0</v>
      </c>
      <c r="X227" s="72">
        <f t="shared" si="28"/>
        <v>0</v>
      </c>
    </row>
    <row r="228" spans="1:24" s="62" customFormat="1" ht="15">
      <c r="A228" s="31" t="s">
        <v>513</v>
      </c>
      <c r="B228" s="31" t="s">
        <v>225</v>
      </c>
      <c r="C228" s="75">
        <v>141833467046</v>
      </c>
      <c r="D228" s="75">
        <v>0</v>
      </c>
      <c r="E228" s="75">
        <v>43929004028</v>
      </c>
      <c r="F228" s="75">
        <v>185762471074</v>
      </c>
      <c r="G228" s="75">
        <v>0</v>
      </c>
      <c r="H228" s="75">
        <v>185762471074</v>
      </c>
      <c r="I228" s="61">
        <f t="shared" si="22"/>
        <v>7</v>
      </c>
      <c r="K228" s="63" t="s">
        <v>513</v>
      </c>
      <c r="L228" s="69" t="s">
        <v>1216</v>
      </c>
      <c r="M228" s="69" t="s">
        <v>672</v>
      </c>
      <c r="N228" s="69" t="s">
        <v>729</v>
      </c>
      <c r="O228" s="69" t="s">
        <v>1217</v>
      </c>
      <c r="P228" s="69" t="s">
        <v>672</v>
      </c>
      <c r="Q228" s="69" t="s">
        <v>1217</v>
      </c>
      <c r="S228" s="72">
        <f t="shared" si="23"/>
        <v>0</v>
      </c>
      <c r="T228" s="72">
        <f t="shared" si="24"/>
        <v>0</v>
      </c>
      <c r="U228" s="72">
        <f t="shared" si="25"/>
        <v>0</v>
      </c>
      <c r="V228" s="72">
        <f t="shared" si="26"/>
        <v>0</v>
      </c>
      <c r="W228" s="72">
        <f t="shared" si="27"/>
        <v>0</v>
      </c>
      <c r="X228" s="72">
        <f t="shared" si="28"/>
        <v>0</v>
      </c>
    </row>
    <row r="229" spans="1:24" s="61" customFormat="1" ht="15">
      <c r="A229" s="29" t="s">
        <v>514</v>
      </c>
      <c r="B229" s="29" t="s">
        <v>84</v>
      </c>
      <c r="C229" s="76">
        <v>141833467046</v>
      </c>
      <c r="D229" s="76">
        <v>0</v>
      </c>
      <c r="E229" s="76">
        <v>43929004028</v>
      </c>
      <c r="F229" s="76">
        <v>185762471074</v>
      </c>
      <c r="G229" s="76">
        <v>0</v>
      </c>
      <c r="H229" s="76">
        <v>185762471074</v>
      </c>
      <c r="I229" s="61">
        <f t="shared" si="22"/>
        <v>10</v>
      </c>
      <c r="K229" s="63" t="s">
        <v>514</v>
      </c>
      <c r="L229" s="70" t="s">
        <v>1216</v>
      </c>
      <c r="M229" s="70" t="s">
        <v>672</v>
      </c>
      <c r="N229" s="70" t="s">
        <v>729</v>
      </c>
      <c r="O229" s="70" t="s">
        <v>1217</v>
      </c>
      <c r="P229" s="70" t="s">
        <v>672</v>
      </c>
      <c r="Q229" s="70" t="s">
        <v>1217</v>
      </c>
      <c r="S229" s="72">
        <f t="shared" si="23"/>
        <v>0</v>
      </c>
      <c r="T229" s="72">
        <f t="shared" si="24"/>
        <v>0</v>
      </c>
      <c r="U229" s="72">
        <f t="shared" si="25"/>
        <v>0</v>
      </c>
      <c r="V229" s="72">
        <f t="shared" si="26"/>
        <v>0</v>
      </c>
      <c r="W229" s="72">
        <f t="shared" si="27"/>
        <v>0</v>
      </c>
      <c r="X229" s="72">
        <f t="shared" si="28"/>
        <v>0</v>
      </c>
    </row>
    <row r="230" spans="1:24" s="62" customFormat="1" ht="15">
      <c r="A230" s="31" t="s">
        <v>515</v>
      </c>
      <c r="B230" s="31" t="s">
        <v>226</v>
      </c>
      <c r="C230" s="75">
        <v>364844462672.69</v>
      </c>
      <c r="D230" s="75">
        <v>17643853262.27</v>
      </c>
      <c r="E230" s="75">
        <v>92738813687.42</v>
      </c>
      <c r="F230" s="75">
        <v>439939423097.84</v>
      </c>
      <c r="G230" s="75">
        <v>0</v>
      </c>
      <c r="H230" s="75">
        <v>439939423097.84</v>
      </c>
      <c r="I230" s="61">
        <f t="shared" si="22"/>
        <v>7</v>
      </c>
      <c r="K230" s="62" t="s">
        <v>515</v>
      </c>
      <c r="L230" s="69" t="s">
        <v>1218</v>
      </c>
      <c r="M230" s="69" t="s">
        <v>1219</v>
      </c>
      <c r="N230" s="69" t="s">
        <v>1220</v>
      </c>
      <c r="O230" s="69" t="s">
        <v>1221</v>
      </c>
      <c r="P230" s="69" t="s">
        <v>672</v>
      </c>
      <c r="Q230" s="69" t="s">
        <v>1221</v>
      </c>
      <c r="S230" s="72">
        <f t="shared" si="23"/>
        <v>0</v>
      </c>
      <c r="T230" s="72">
        <f t="shared" si="24"/>
        <v>0</v>
      </c>
      <c r="U230" s="72">
        <f t="shared" si="25"/>
        <v>0</v>
      </c>
      <c r="V230" s="72">
        <f t="shared" si="26"/>
        <v>0</v>
      </c>
      <c r="W230" s="72">
        <f t="shared" si="27"/>
        <v>0</v>
      </c>
      <c r="X230" s="72">
        <f t="shared" si="28"/>
        <v>0</v>
      </c>
    </row>
    <row r="231" spans="1:24" s="62" customFormat="1" ht="15">
      <c r="A231" s="29" t="s">
        <v>516</v>
      </c>
      <c r="B231" s="29" t="s">
        <v>227</v>
      </c>
      <c r="C231" s="76">
        <v>362546191774.72</v>
      </c>
      <c r="D231" s="76">
        <v>20173560</v>
      </c>
      <c r="E231" s="76">
        <v>74270848359.68</v>
      </c>
      <c r="F231" s="76">
        <v>436796866574.4</v>
      </c>
      <c r="G231" s="76">
        <v>0</v>
      </c>
      <c r="H231" s="76">
        <v>436796866574.4</v>
      </c>
      <c r="I231" s="61">
        <f t="shared" si="22"/>
        <v>10</v>
      </c>
      <c r="K231" s="63" t="s">
        <v>516</v>
      </c>
      <c r="L231" s="69" t="s">
        <v>1222</v>
      </c>
      <c r="M231" s="69" t="s">
        <v>1223</v>
      </c>
      <c r="N231" s="69" t="s">
        <v>1224</v>
      </c>
      <c r="O231" s="69" t="s">
        <v>1225</v>
      </c>
      <c r="P231" s="69" t="s">
        <v>672</v>
      </c>
      <c r="Q231" s="69" t="s">
        <v>1225</v>
      </c>
      <c r="S231" s="72">
        <f t="shared" si="23"/>
        <v>0</v>
      </c>
      <c r="T231" s="72">
        <f t="shared" si="24"/>
        <v>0</v>
      </c>
      <c r="U231" s="72">
        <f t="shared" si="25"/>
        <v>0</v>
      </c>
      <c r="V231" s="72">
        <f t="shared" si="26"/>
        <v>0</v>
      </c>
      <c r="W231" s="72">
        <f t="shared" si="27"/>
        <v>0</v>
      </c>
      <c r="X231" s="72">
        <f t="shared" si="28"/>
        <v>0</v>
      </c>
    </row>
    <row r="232" spans="1:24" s="62" customFormat="1" ht="15">
      <c r="A232" s="29" t="s">
        <v>517</v>
      </c>
      <c r="B232" s="29" t="s">
        <v>228</v>
      </c>
      <c r="C232" s="76">
        <v>2298268317.47</v>
      </c>
      <c r="D232" s="76">
        <v>17623679033.27</v>
      </c>
      <c r="E232" s="76">
        <v>18467964522.94</v>
      </c>
      <c r="F232" s="76">
        <v>3142553807.14</v>
      </c>
      <c r="G232" s="76">
        <v>0</v>
      </c>
      <c r="H232" s="76">
        <v>3142553807.14</v>
      </c>
      <c r="I232" s="61">
        <f t="shared" si="22"/>
        <v>10</v>
      </c>
      <c r="K232" s="62" t="s">
        <v>517</v>
      </c>
      <c r="L232" s="69" t="s">
        <v>1226</v>
      </c>
      <c r="M232" s="69" t="s">
        <v>1227</v>
      </c>
      <c r="N232" s="69" t="s">
        <v>1228</v>
      </c>
      <c r="O232" s="69" t="s">
        <v>1229</v>
      </c>
      <c r="P232" s="69" t="s">
        <v>672</v>
      </c>
      <c r="Q232" s="69" t="s">
        <v>1229</v>
      </c>
      <c r="S232" s="72">
        <f t="shared" si="23"/>
        <v>0</v>
      </c>
      <c r="T232" s="72">
        <f t="shared" si="24"/>
        <v>0</v>
      </c>
      <c r="U232" s="72">
        <f t="shared" si="25"/>
        <v>0</v>
      </c>
      <c r="V232" s="72">
        <f t="shared" si="26"/>
        <v>0</v>
      </c>
      <c r="W232" s="72">
        <f t="shared" si="27"/>
        <v>0</v>
      </c>
      <c r="X232" s="72">
        <f t="shared" si="28"/>
        <v>0</v>
      </c>
    </row>
    <row r="233" spans="1:24" s="62" customFormat="1" ht="15">
      <c r="A233" s="29" t="s">
        <v>518</v>
      </c>
      <c r="B233" s="29" t="s">
        <v>229</v>
      </c>
      <c r="C233" s="76">
        <v>2580.5</v>
      </c>
      <c r="D233" s="76">
        <v>669</v>
      </c>
      <c r="E233" s="76">
        <v>804.8</v>
      </c>
      <c r="F233" s="76">
        <v>2716.3</v>
      </c>
      <c r="G233" s="76">
        <v>0</v>
      </c>
      <c r="H233" s="76">
        <v>2716.3</v>
      </c>
      <c r="I233" s="61">
        <f t="shared" si="22"/>
        <v>10</v>
      </c>
      <c r="K233" s="62" t="s">
        <v>518</v>
      </c>
      <c r="L233" s="69" t="s">
        <v>1230</v>
      </c>
      <c r="M233" s="69" t="s">
        <v>1231</v>
      </c>
      <c r="N233" s="69" t="s">
        <v>1232</v>
      </c>
      <c r="O233" s="69" t="s">
        <v>1233</v>
      </c>
      <c r="P233" s="69" t="s">
        <v>672</v>
      </c>
      <c r="Q233" s="69" t="s">
        <v>1233</v>
      </c>
      <c r="S233" s="72">
        <f t="shared" si="23"/>
        <v>0</v>
      </c>
      <c r="T233" s="72">
        <f t="shared" si="24"/>
        <v>0</v>
      </c>
      <c r="U233" s="72">
        <f t="shared" si="25"/>
        <v>0</v>
      </c>
      <c r="V233" s="72">
        <f t="shared" si="26"/>
        <v>0</v>
      </c>
      <c r="W233" s="72">
        <f t="shared" si="27"/>
        <v>0</v>
      </c>
      <c r="X233" s="72">
        <f t="shared" si="28"/>
        <v>0</v>
      </c>
    </row>
    <row r="234" spans="1:24" s="62" customFormat="1" ht="15">
      <c r="A234" s="31" t="s">
        <v>519</v>
      </c>
      <c r="B234" s="31" t="s">
        <v>230</v>
      </c>
      <c r="C234" s="75">
        <v>-5167518579.28</v>
      </c>
      <c r="D234" s="75">
        <v>0</v>
      </c>
      <c r="E234" s="75">
        <v>0</v>
      </c>
      <c r="F234" s="75">
        <v>-5167518579.28</v>
      </c>
      <c r="G234" s="75">
        <v>0</v>
      </c>
      <c r="H234" s="75">
        <v>-5167518579.28</v>
      </c>
      <c r="I234" s="61">
        <f t="shared" si="22"/>
        <v>7</v>
      </c>
      <c r="K234" s="62" t="s">
        <v>519</v>
      </c>
      <c r="L234" s="69" t="s">
        <v>1234</v>
      </c>
      <c r="M234" s="69" t="s">
        <v>672</v>
      </c>
      <c r="N234" s="69" t="s">
        <v>672</v>
      </c>
      <c r="O234" s="69" t="s">
        <v>1234</v>
      </c>
      <c r="P234" s="69" t="s">
        <v>672</v>
      </c>
      <c r="Q234" s="69" t="s">
        <v>1234</v>
      </c>
      <c r="S234" s="72">
        <f t="shared" si="23"/>
        <v>0</v>
      </c>
      <c r="T234" s="72">
        <f t="shared" si="24"/>
        <v>0</v>
      </c>
      <c r="U234" s="72">
        <f t="shared" si="25"/>
        <v>0</v>
      </c>
      <c r="V234" s="72">
        <f t="shared" si="26"/>
        <v>0</v>
      </c>
      <c r="W234" s="72">
        <f t="shared" si="27"/>
        <v>0</v>
      </c>
      <c r="X234" s="72">
        <f t="shared" si="28"/>
        <v>0</v>
      </c>
    </row>
    <row r="235" spans="1:24" s="62" customFormat="1" ht="15">
      <c r="A235" s="29" t="s">
        <v>520</v>
      </c>
      <c r="B235" s="29" t="s">
        <v>219</v>
      </c>
      <c r="C235" s="76">
        <v>-5167518579.28</v>
      </c>
      <c r="D235" s="76">
        <v>0</v>
      </c>
      <c r="E235" s="76">
        <v>0</v>
      </c>
      <c r="F235" s="76">
        <v>-5167518579.28</v>
      </c>
      <c r="G235" s="76">
        <v>0</v>
      </c>
      <c r="H235" s="76">
        <v>-5167518579.28</v>
      </c>
      <c r="I235" s="61">
        <f t="shared" si="22"/>
        <v>10</v>
      </c>
      <c r="K235" s="63" t="s">
        <v>520</v>
      </c>
      <c r="L235" s="69" t="s">
        <v>1234</v>
      </c>
      <c r="M235" s="69" t="s">
        <v>672</v>
      </c>
      <c r="N235" s="69" t="s">
        <v>672</v>
      </c>
      <c r="O235" s="69" t="s">
        <v>1234</v>
      </c>
      <c r="P235" s="69" t="s">
        <v>672</v>
      </c>
      <c r="Q235" s="69" t="s">
        <v>1234</v>
      </c>
      <c r="S235" s="72">
        <f t="shared" si="23"/>
        <v>0</v>
      </c>
      <c r="T235" s="72">
        <f t="shared" si="24"/>
        <v>0</v>
      </c>
      <c r="U235" s="72">
        <f t="shared" si="25"/>
        <v>0</v>
      </c>
      <c r="V235" s="72">
        <f t="shared" si="26"/>
        <v>0</v>
      </c>
      <c r="W235" s="72">
        <f t="shared" si="27"/>
        <v>0</v>
      </c>
      <c r="X235" s="72">
        <f t="shared" si="28"/>
        <v>0</v>
      </c>
    </row>
    <row r="236" spans="1:24" s="62" customFormat="1" ht="15">
      <c r="A236" s="31" t="s">
        <v>231</v>
      </c>
      <c r="B236" s="31" t="s">
        <v>232</v>
      </c>
      <c r="C236" s="75">
        <v>1275439596594.37</v>
      </c>
      <c r="D236" s="75">
        <v>6051197231423.9</v>
      </c>
      <c r="E236" s="75">
        <v>1220031502662.56</v>
      </c>
      <c r="F236" s="75">
        <v>6106605325355.71</v>
      </c>
      <c r="G236" s="75">
        <v>0</v>
      </c>
      <c r="H236" s="75">
        <v>6106605325355.71</v>
      </c>
      <c r="I236" s="61">
        <f t="shared" si="22"/>
        <v>2</v>
      </c>
      <c r="K236" s="62" t="s">
        <v>231</v>
      </c>
      <c r="L236" s="69" t="s">
        <v>1235</v>
      </c>
      <c r="M236" s="69" t="s">
        <v>1236</v>
      </c>
      <c r="N236" s="69" t="s">
        <v>1237</v>
      </c>
      <c r="O236" s="69" t="s">
        <v>1157</v>
      </c>
      <c r="P236" s="69" t="s">
        <v>672</v>
      </c>
      <c r="Q236" s="69" t="s">
        <v>1157</v>
      </c>
      <c r="S236" s="72">
        <f t="shared" si="23"/>
        <v>0</v>
      </c>
      <c r="T236" s="72">
        <f t="shared" si="24"/>
        <v>0</v>
      </c>
      <c r="U236" s="72">
        <f t="shared" si="25"/>
        <v>0</v>
      </c>
      <c r="V236" s="72">
        <f t="shared" si="26"/>
        <v>0</v>
      </c>
      <c r="W236" s="72">
        <f t="shared" si="27"/>
        <v>0</v>
      </c>
      <c r="X236" s="72">
        <f t="shared" si="28"/>
        <v>0</v>
      </c>
    </row>
    <row r="237" spans="1:24" s="62" customFormat="1" ht="15">
      <c r="A237" s="31" t="s">
        <v>233</v>
      </c>
      <c r="B237" s="31" t="s">
        <v>234</v>
      </c>
      <c r="C237" s="75">
        <v>46430238410.89</v>
      </c>
      <c r="D237" s="75">
        <v>21659023788.78</v>
      </c>
      <c r="E237" s="75">
        <v>2399645377.5</v>
      </c>
      <c r="F237" s="75">
        <v>65689616822.17</v>
      </c>
      <c r="G237" s="75">
        <v>0</v>
      </c>
      <c r="H237" s="75">
        <v>65689616822.17</v>
      </c>
      <c r="I237" s="61">
        <f t="shared" si="22"/>
        <v>4</v>
      </c>
      <c r="K237" s="63" t="s">
        <v>233</v>
      </c>
      <c r="L237" s="69" t="s">
        <v>1238</v>
      </c>
      <c r="M237" s="69" t="s">
        <v>1239</v>
      </c>
      <c r="N237" s="69" t="s">
        <v>1240</v>
      </c>
      <c r="O237" s="69" t="s">
        <v>1241</v>
      </c>
      <c r="P237" s="69" t="s">
        <v>672</v>
      </c>
      <c r="Q237" s="69" t="s">
        <v>1241</v>
      </c>
      <c r="S237" s="72">
        <f t="shared" si="23"/>
        <v>0</v>
      </c>
      <c r="T237" s="72">
        <f t="shared" si="24"/>
        <v>0</v>
      </c>
      <c r="U237" s="72">
        <f t="shared" si="25"/>
        <v>0</v>
      </c>
      <c r="V237" s="72">
        <f t="shared" si="26"/>
        <v>0</v>
      </c>
      <c r="W237" s="72">
        <f t="shared" si="27"/>
        <v>0</v>
      </c>
      <c r="X237" s="72">
        <f t="shared" si="28"/>
        <v>0</v>
      </c>
    </row>
    <row r="238" spans="1:24" s="62" customFormat="1" ht="15">
      <c r="A238" s="31" t="s">
        <v>521</v>
      </c>
      <c r="B238" s="31" t="s">
        <v>235</v>
      </c>
      <c r="C238" s="75">
        <v>29136665210</v>
      </c>
      <c r="D238" s="75">
        <v>11512346464</v>
      </c>
      <c r="E238" s="75">
        <v>238529631</v>
      </c>
      <c r="F238" s="75">
        <v>40410482043</v>
      </c>
      <c r="G238" s="75">
        <v>0</v>
      </c>
      <c r="H238" s="75">
        <v>40410482043</v>
      </c>
      <c r="I238" s="61">
        <f t="shared" si="22"/>
        <v>7</v>
      </c>
      <c r="K238" s="62" t="s">
        <v>521</v>
      </c>
      <c r="L238" s="69" t="s">
        <v>1242</v>
      </c>
      <c r="M238" s="69" t="s">
        <v>1243</v>
      </c>
      <c r="N238" s="69" t="s">
        <v>1244</v>
      </c>
      <c r="O238" s="69" t="s">
        <v>1245</v>
      </c>
      <c r="P238" s="69" t="s">
        <v>672</v>
      </c>
      <c r="Q238" s="69" t="s">
        <v>1245</v>
      </c>
      <c r="S238" s="72">
        <f t="shared" si="23"/>
        <v>0</v>
      </c>
      <c r="T238" s="72">
        <f t="shared" si="24"/>
        <v>0</v>
      </c>
      <c r="U238" s="72">
        <f t="shared" si="25"/>
        <v>0</v>
      </c>
      <c r="V238" s="72">
        <f t="shared" si="26"/>
        <v>0</v>
      </c>
      <c r="W238" s="72">
        <f t="shared" si="27"/>
        <v>0</v>
      </c>
      <c r="X238" s="72">
        <f t="shared" si="28"/>
        <v>0</v>
      </c>
    </row>
    <row r="239" spans="1:24" s="62" customFormat="1" ht="15">
      <c r="A239" s="29" t="s">
        <v>522</v>
      </c>
      <c r="B239" s="29" t="s">
        <v>236</v>
      </c>
      <c r="C239" s="76">
        <v>16179027405</v>
      </c>
      <c r="D239" s="76">
        <v>5435295225</v>
      </c>
      <c r="E239" s="76">
        <v>26134973</v>
      </c>
      <c r="F239" s="76">
        <v>21588187657</v>
      </c>
      <c r="G239" s="76">
        <v>0</v>
      </c>
      <c r="H239" s="76">
        <v>21588187657</v>
      </c>
      <c r="I239" s="61">
        <f t="shared" si="22"/>
        <v>10</v>
      </c>
      <c r="K239" s="63" t="s">
        <v>522</v>
      </c>
      <c r="L239" s="69" t="s">
        <v>1246</v>
      </c>
      <c r="M239" s="69" t="s">
        <v>1247</v>
      </c>
      <c r="N239" s="69" t="s">
        <v>1248</v>
      </c>
      <c r="O239" s="69" t="s">
        <v>1249</v>
      </c>
      <c r="P239" s="69" t="s">
        <v>672</v>
      </c>
      <c r="Q239" s="69" t="s">
        <v>1249</v>
      </c>
      <c r="S239" s="72">
        <f t="shared" si="23"/>
        <v>0</v>
      </c>
      <c r="T239" s="72">
        <f t="shared" si="24"/>
        <v>0</v>
      </c>
      <c r="U239" s="72">
        <f t="shared" si="25"/>
        <v>0</v>
      </c>
      <c r="V239" s="72">
        <f t="shared" si="26"/>
        <v>0</v>
      </c>
      <c r="W239" s="72">
        <f t="shared" si="27"/>
        <v>0</v>
      </c>
      <c r="X239" s="72">
        <f t="shared" si="28"/>
        <v>0</v>
      </c>
    </row>
    <row r="240" spans="1:24" s="62" customFormat="1" ht="15">
      <c r="A240" s="29" t="s">
        <v>523</v>
      </c>
      <c r="B240" s="29" t="s">
        <v>237</v>
      </c>
      <c r="C240" s="76">
        <v>67367103</v>
      </c>
      <c r="D240" s="76">
        <v>20088450</v>
      </c>
      <c r="E240" s="76">
        <v>0</v>
      </c>
      <c r="F240" s="76">
        <v>87455553</v>
      </c>
      <c r="G240" s="76">
        <v>0</v>
      </c>
      <c r="H240" s="76">
        <v>87455553</v>
      </c>
      <c r="I240" s="61">
        <f t="shared" si="22"/>
        <v>10</v>
      </c>
      <c r="K240" s="62" t="s">
        <v>523</v>
      </c>
      <c r="L240" s="69" t="s">
        <v>1250</v>
      </c>
      <c r="M240" s="69" t="s">
        <v>1251</v>
      </c>
      <c r="N240" s="69" t="s">
        <v>672</v>
      </c>
      <c r="O240" s="69" t="s">
        <v>1252</v>
      </c>
      <c r="P240" s="69" t="s">
        <v>672</v>
      </c>
      <c r="Q240" s="69" t="s">
        <v>1252</v>
      </c>
      <c r="S240" s="72">
        <f t="shared" si="23"/>
        <v>0</v>
      </c>
      <c r="T240" s="72">
        <f t="shared" si="24"/>
        <v>0</v>
      </c>
      <c r="U240" s="72">
        <f t="shared" si="25"/>
        <v>0</v>
      </c>
      <c r="V240" s="72">
        <f t="shared" si="26"/>
        <v>0</v>
      </c>
      <c r="W240" s="72">
        <f t="shared" si="27"/>
        <v>0</v>
      </c>
      <c r="X240" s="72">
        <f t="shared" si="28"/>
        <v>0</v>
      </c>
    </row>
    <row r="241" spans="1:24" s="61" customFormat="1" ht="15">
      <c r="A241" s="29" t="s">
        <v>524</v>
      </c>
      <c r="B241" s="29" t="s">
        <v>238</v>
      </c>
      <c r="C241" s="76">
        <v>3066588598</v>
      </c>
      <c r="D241" s="76">
        <v>1418429761</v>
      </c>
      <c r="E241" s="76">
        <v>15115013</v>
      </c>
      <c r="F241" s="76">
        <v>4469903346</v>
      </c>
      <c r="G241" s="76">
        <v>0</v>
      </c>
      <c r="H241" s="76">
        <v>4469903346</v>
      </c>
      <c r="I241" s="61">
        <f t="shared" si="22"/>
        <v>10</v>
      </c>
      <c r="K241" s="63" t="s">
        <v>524</v>
      </c>
      <c r="L241" s="70" t="s">
        <v>1253</v>
      </c>
      <c r="M241" s="70" t="s">
        <v>1254</v>
      </c>
      <c r="N241" s="70" t="s">
        <v>1255</v>
      </c>
      <c r="O241" s="70" t="s">
        <v>1256</v>
      </c>
      <c r="P241" s="70" t="s">
        <v>672</v>
      </c>
      <c r="Q241" s="70" t="s">
        <v>1256</v>
      </c>
      <c r="S241" s="72">
        <f t="shared" si="23"/>
        <v>0</v>
      </c>
      <c r="T241" s="72">
        <f t="shared" si="24"/>
        <v>0</v>
      </c>
      <c r="U241" s="72">
        <f t="shared" si="25"/>
        <v>0</v>
      </c>
      <c r="V241" s="72">
        <f t="shared" si="26"/>
        <v>0</v>
      </c>
      <c r="W241" s="72">
        <f t="shared" si="27"/>
        <v>0</v>
      </c>
      <c r="X241" s="72">
        <f t="shared" si="28"/>
        <v>0</v>
      </c>
    </row>
    <row r="242" spans="1:24" s="62" customFormat="1" ht="15">
      <c r="A242" s="29" t="s">
        <v>525</v>
      </c>
      <c r="B242" s="29" t="s">
        <v>157</v>
      </c>
      <c r="C242" s="76">
        <v>341972506</v>
      </c>
      <c r="D242" s="76">
        <v>206425405</v>
      </c>
      <c r="E242" s="76">
        <v>87393734</v>
      </c>
      <c r="F242" s="76">
        <v>461004177</v>
      </c>
      <c r="G242" s="76">
        <v>0</v>
      </c>
      <c r="H242" s="76">
        <v>461004177</v>
      </c>
      <c r="I242" s="61">
        <f t="shared" si="22"/>
        <v>10</v>
      </c>
      <c r="K242" s="63" t="s">
        <v>525</v>
      </c>
      <c r="L242" s="69" t="s">
        <v>1257</v>
      </c>
      <c r="M242" s="69" t="s">
        <v>1258</v>
      </c>
      <c r="N242" s="69" t="s">
        <v>1259</v>
      </c>
      <c r="O242" s="69" t="s">
        <v>1260</v>
      </c>
      <c r="P242" s="69" t="s">
        <v>672</v>
      </c>
      <c r="Q242" s="69" t="s">
        <v>1260</v>
      </c>
      <c r="S242" s="72">
        <f t="shared" si="23"/>
        <v>0</v>
      </c>
      <c r="T242" s="72">
        <f t="shared" si="24"/>
        <v>0</v>
      </c>
      <c r="U242" s="72">
        <f t="shared" si="25"/>
        <v>0</v>
      </c>
      <c r="V242" s="72">
        <f t="shared" si="26"/>
        <v>0</v>
      </c>
      <c r="W242" s="72">
        <f t="shared" si="27"/>
        <v>0</v>
      </c>
      <c r="X242" s="72">
        <f t="shared" si="28"/>
        <v>0</v>
      </c>
    </row>
    <row r="243" spans="1:24" s="62" customFormat="1" ht="15">
      <c r="A243" s="29" t="s">
        <v>526</v>
      </c>
      <c r="B243" s="29" t="s">
        <v>179</v>
      </c>
      <c r="C243" s="76">
        <v>677693026</v>
      </c>
      <c r="D243" s="76">
        <v>371350507</v>
      </c>
      <c r="E243" s="76">
        <v>11557723</v>
      </c>
      <c r="F243" s="76">
        <v>1037485810</v>
      </c>
      <c r="G243" s="76">
        <v>0</v>
      </c>
      <c r="H243" s="76">
        <v>1037485810</v>
      </c>
      <c r="I243" s="61">
        <f t="shared" si="22"/>
        <v>10</v>
      </c>
      <c r="K243" s="62" t="s">
        <v>526</v>
      </c>
      <c r="L243" s="69" t="s">
        <v>1261</v>
      </c>
      <c r="M243" s="69" t="s">
        <v>1262</v>
      </c>
      <c r="N243" s="69" t="s">
        <v>1263</v>
      </c>
      <c r="O243" s="69" t="s">
        <v>1264</v>
      </c>
      <c r="P243" s="69" t="s">
        <v>672</v>
      </c>
      <c r="Q243" s="69" t="s">
        <v>1264</v>
      </c>
      <c r="S243" s="72">
        <f t="shared" si="23"/>
        <v>0</v>
      </c>
      <c r="T243" s="72">
        <f t="shared" si="24"/>
        <v>0</v>
      </c>
      <c r="U243" s="72">
        <f t="shared" si="25"/>
        <v>0</v>
      </c>
      <c r="V243" s="72">
        <f t="shared" si="26"/>
        <v>0</v>
      </c>
      <c r="W243" s="72">
        <f t="shared" si="27"/>
        <v>0</v>
      </c>
      <c r="X243" s="72">
        <f t="shared" si="28"/>
        <v>0</v>
      </c>
    </row>
    <row r="244" spans="1:24" s="62" customFormat="1" ht="15">
      <c r="A244" s="77" t="s">
        <v>527</v>
      </c>
      <c r="B244" s="29" t="s">
        <v>181</v>
      </c>
      <c r="C244" s="76">
        <v>1360091190</v>
      </c>
      <c r="D244" s="76">
        <v>838424343</v>
      </c>
      <c r="E244" s="76">
        <v>0</v>
      </c>
      <c r="F244" s="76">
        <v>2198515533</v>
      </c>
      <c r="G244" s="76">
        <v>0</v>
      </c>
      <c r="H244" s="76">
        <v>2198515533</v>
      </c>
      <c r="I244" s="61">
        <f t="shared" si="22"/>
        <v>10</v>
      </c>
      <c r="K244" s="63" t="s">
        <v>527</v>
      </c>
      <c r="L244" s="69" t="s">
        <v>1265</v>
      </c>
      <c r="M244" s="69" t="s">
        <v>1266</v>
      </c>
      <c r="N244" s="69" t="s">
        <v>672</v>
      </c>
      <c r="O244" s="69" t="s">
        <v>1267</v>
      </c>
      <c r="P244" s="69" t="s">
        <v>672</v>
      </c>
      <c r="Q244" s="69" t="s">
        <v>1267</v>
      </c>
      <c r="S244" s="72">
        <f t="shared" si="23"/>
        <v>0</v>
      </c>
      <c r="T244" s="72">
        <f t="shared" si="24"/>
        <v>0</v>
      </c>
      <c r="U244" s="72">
        <f t="shared" si="25"/>
        <v>0</v>
      </c>
      <c r="V244" s="72">
        <f t="shared" si="26"/>
        <v>0</v>
      </c>
      <c r="W244" s="72">
        <f t="shared" si="27"/>
        <v>0</v>
      </c>
      <c r="X244" s="72">
        <f t="shared" si="28"/>
        <v>0</v>
      </c>
    </row>
    <row r="245" spans="1:24" s="62" customFormat="1" ht="15">
      <c r="A245" s="29" t="s">
        <v>528</v>
      </c>
      <c r="B245" s="29" t="s">
        <v>178</v>
      </c>
      <c r="C245" s="76">
        <v>1016459563</v>
      </c>
      <c r="D245" s="76">
        <v>618081591</v>
      </c>
      <c r="E245" s="76">
        <v>85355402</v>
      </c>
      <c r="F245" s="76">
        <v>1549185752</v>
      </c>
      <c r="G245" s="76">
        <v>0</v>
      </c>
      <c r="H245" s="76">
        <v>1549185752</v>
      </c>
      <c r="I245" s="61">
        <f t="shared" si="22"/>
        <v>10</v>
      </c>
      <c r="K245" s="62" t="s">
        <v>528</v>
      </c>
      <c r="L245" s="69" t="s">
        <v>1268</v>
      </c>
      <c r="M245" s="69" t="s">
        <v>1269</v>
      </c>
      <c r="N245" s="69" t="s">
        <v>1270</v>
      </c>
      <c r="O245" s="69" t="s">
        <v>1271</v>
      </c>
      <c r="P245" s="69" t="s">
        <v>672</v>
      </c>
      <c r="Q245" s="69" t="s">
        <v>1271</v>
      </c>
      <c r="S245" s="72">
        <f t="shared" si="23"/>
        <v>0</v>
      </c>
      <c r="T245" s="72">
        <f t="shared" si="24"/>
        <v>0</v>
      </c>
      <c r="U245" s="72">
        <f t="shared" si="25"/>
        <v>0</v>
      </c>
      <c r="V245" s="72">
        <f t="shared" si="26"/>
        <v>0</v>
      </c>
      <c r="W245" s="72">
        <f t="shared" si="27"/>
        <v>0</v>
      </c>
      <c r="X245" s="72">
        <f t="shared" si="28"/>
        <v>0</v>
      </c>
    </row>
    <row r="246" spans="1:24" s="62" customFormat="1" ht="15">
      <c r="A246" s="29" t="s">
        <v>529</v>
      </c>
      <c r="B246" s="29" t="s">
        <v>239</v>
      </c>
      <c r="C246" s="76">
        <v>89860916</v>
      </c>
      <c r="D246" s="76">
        <v>40150817</v>
      </c>
      <c r="E246" s="76">
        <v>9910524</v>
      </c>
      <c r="F246" s="76">
        <v>120101209</v>
      </c>
      <c r="G246" s="76">
        <v>0</v>
      </c>
      <c r="H246" s="76">
        <v>120101209</v>
      </c>
      <c r="I246" s="61">
        <f t="shared" si="22"/>
        <v>10</v>
      </c>
      <c r="K246" s="63" t="s">
        <v>529</v>
      </c>
      <c r="L246" s="69" t="s">
        <v>1272</v>
      </c>
      <c r="M246" s="69" t="s">
        <v>1273</v>
      </c>
      <c r="N246" s="69" t="s">
        <v>1274</v>
      </c>
      <c r="O246" s="69" t="s">
        <v>1275</v>
      </c>
      <c r="P246" s="69" t="s">
        <v>672</v>
      </c>
      <c r="Q246" s="69" t="s">
        <v>1275</v>
      </c>
      <c r="S246" s="72">
        <f t="shared" si="23"/>
        <v>0</v>
      </c>
      <c r="T246" s="72">
        <f t="shared" si="24"/>
        <v>0</v>
      </c>
      <c r="U246" s="72">
        <f t="shared" si="25"/>
        <v>0</v>
      </c>
      <c r="V246" s="72">
        <f t="shared" si="26"/>
        <v>0</v>
      </c>
      <c r="W246" s="72">
        <f t="shared" si="27"/>
        <v>0</v>
      </c>
      <c r="X246" s="72">
        <f t="shared" si="28"/>
        <v>0</v>
      </c>
    </row>
    <row r="247" spans="1:24" s="62" customFormat="1" ht="15">
      <c r="A247" s="29" t="s">
        <v>530</v>
      </c>
      <c r="B247" s="29" t="s">
        <v>182</v>
      </c>
      <c r="C247" s="76">
        <v>44322639</v>
      </c>
      <c r="D247" s="76">
        <v>33414920</v>
      </c>
      <c r="E247" s="76">
        <v>0</v>
      </c>
      <c r="F247" s="76">
        <v>77737559</v>
      </c>
      <c r="G247" s="76">
        <v>0</v>
      </c>
      <c r="H247" s="76">
        <v>77737559</v>
      </c>
      <c r="I247" s="61">
        <f t="shared" si="22"/>
        <v>10</v>
      </c>
      <c r="K247" s="62" t="s">
        <v>530</v>
      </c>
      <c r="L247" s="69" t="s">
        <v>1276</v>
      </c>
      <c r="M247" s="69" t="s">
        <v>1277</v>
      </c>
      <c r="N247" s="69" t="s">
        <v>672</v>
      </c>
      <c r="O247" s="69" t="s">
        <v>1278</v>
      </c>
      <c r="P247" s="69" t="s">
        <v>672</v>
      </c>
      <c r="Q247" s="69" t="s">
        <v>1278</v>
      </c>
      <c r="S247" s="72">
        <f t="shared" si="23"/>
        <v>0</v>
      </c>
      <c r="T247" s="72">
        <f t="shared" si="24"/>
        <v>0</v>
      </c>
      <c r="U247" s="72">
        <f t="shared" si="25"/>
        <v>0</v>
      </c>
      <c r="V247" s="72">
        <f t="shared" si="26"/>
        <v>0</v>
      </c>
      <c r="W247" s="72">
        <f t="shared" si="27"/>
        <v>0</v>
      </c>
      <c r="X247" s="72">
        <f t="shared" si="28"/>
        <v>0</v>
      </c>
    </row>
    <row r="248" spans="1:24" s="62" customFormat="1" ht="15">
      <c r="A248" s="29" t="s">
        <v>531</v>
      </c>
      <c r="B248" s="29" t="s">
        <v>177</v>
      </c>
      <c r="C248" s="76">
        <v>1740318269</v>
      </c>
      <c r="D248" s="76">
        <v>752996032</v>
      </c>
      <c r="E248" s="76">
        <v>0</v>
      </c>
      <c r="F248" s="76">
        <v>2493314301</v>
      </c>
      <c r="G248" s="76">
        <v>0</v>
      </c>
      <c r="H248" s="76">
        <v>2493314301</v>
      </c>
      <c r="I248" s="61">
        <f t="shared" si="22"/>
        <v>10</v>
      </c>
      <c r="K248" s="63" t="s">
        <v>531</v>
      </c>
      <c r="L248" s="69" t="s">
        <v>1279</v>
      </c>
      <c r="M248" s="69" t="s">
        <v>1060</v>
      </c>
      <c r="N248" s="69" t="s">
        <v>672</v>
      </c>
      <c r="O248" s="69" t="s">
        <v>1280</v>
      </c>
      <c r="P248" s="69" t="s">
        <v>672</v>
      </c>
      <c r="Q248" s="69" t="s">
        <v>1280</v>
      </c>
      <c r="S248" s="72">
        <f t="shared" si="23"/>
        <v>0</v>
      </c>
      <c r="T248" s="72">
        <f t="shared" si="24"/>
        <v>0</v>
      </c>
      <c r="U248" s="72">
        <f t="shared" si="25"/>
        <v>0</v>
      </c>
      <c r="V248" s="72">
        <f t="shared" si="26"/>
        <v>0</v>
      </c>
      <c r="W248" s="72">
        <f t="shared" si="27"/>
        <v>0</v>
      </c>
      <c r="X248" s="72">
        <f t="shared" si="28"/>
        <v>0</v>
      </c>
    </row>
    <row r="249" spans="1:24" s="62" customFormat="1" ht="15">
      <c r="A249" s="29" t="s">
        <v>532</v>
      </c>
      <c r="B249" s="29" t="s">
        <v>320</v>
      </c>
      <c r="C249" s="76">
        <v>67050329</v>
      </c>
      <c r="D249" s="76">
        <v>176009685</v>
      </c>
      <c r="E249" s="76">
        <v>0</v>
      </c>
      <c r="F249" s="76">
        <v>243060014</v>
      </c>
      <c r="G249" s="76">
        <v>0</v>
      </c>
      <c r="H249" s="76">
        <v>243060014</v>
      </c>
      <c r="I249" s="61">
        <f t="shared" si="22"/>
        <v>10</v>
      </c>
      <c r="K249" s="63" t="s">
        <v>532</v>
      </c>
      <c r="L249" s="69" t="s">
        <v>1281</v>
      </c>
      <c r="M249" s="69" t="s">
        <v>1282</v>
      </c>
      <c r="N249" s="69" t="s">
        <v>672</v>
      </c>
      <c r="O249" s="69" t="s">
        <v>1283</v>
      </c>
      <c r="P249" s="69" t="s">
        <v>672</v>
      </c>
      <c r="Q249" s="69" t="s">
        <v>1283</v>
      </c>
      <c r="S249" s="72">
        <f t="shared" si="23"/>
        <v>0</v>
      </c>
      <c r="T249" s="72">
        <f t="shared" si="24"/>
        <v>0</v>
      </c>
      <c r="U249" s="72">
        <f t="shared" si="25"/>
        <v>0</v>
      </c>
      <c r="V249" s="72">
        <f t="shared" si="26"/>
        <v>0</v>
      </c>
      <c r="W249" s="72">
        <f t="shared" si="27"/>
        <v>0</v>
      </c>
      <c r="X249" s="72">
        <f t="shared" si="28"/>
        <v>0</v>
      </c>
    </row>
    <row r="250" spans="1:24" s="62" customFormat="1" ht="15">
      <c r="A250" s="29" t="s">
        <v>533</v>
      </c>
      <c r="B250" s="29" t="s">
        <v>240</v>
      </c>
      <c r="C250" s="76">
        <v>393804973</v>
      </c>
      <c r="D250" s="76">
        <v>382767426</v>
      </c>
      <c r="E250" s="76">
        <v>3062262</v>
      </c>
      <c r="F250" s="76">
        <v>773510137</v>
      </c>
      <c r="G250" s="76">
        <v>0</v>
      </c>
      <c r="H250" s="76">
        <v>773510137</v>
      </c>
      <c r="I250" s="61">
        <f t="shared" si="22"/>
        <v>10</v>
      </c>
      <c r="K250" s="63" t="s">
        <v>533</v>
      </c>
      <c r="L250" s="69" t="s">
        <v>1284</v>
      </c>
      <c r="M250" s="69" t="s">
        <v>1285</v>
      </c>
      <c r="N250" s="69" t="s">
        <v>1286</v>
      </c>
      <c r="O250" s="69" t="s">
        <v>1287</v>
      </c>
      <c r="P250" s="69" t="s">
        <v>672</v>
      </c>
      <c r="Q250" s="69" t="s">
        <v>1287</v>
      </c>
      <c r="S250" s="72">
        <f t="shared" si="23"/>
        <v>0</v>
      </c>
      <c r="T250" s="72">
        <f t="shared" si="24"/>
        <v>0</v>
      </c>
      <c r="U250" s="72">
        <f t="shared" si="25"/>
        <v>0</v>
      </c>
      <c r="V250" s="72">
        <f t="shared" si="26"/>
        <v>0</v>
      </c>
      <c r="W250" s="72">
        <f t="shared" si="27"/>
        <v>0</v>
      </c>
      <c r="X250" s="72">
        <f t="shared" si="28"/>
        <v>0</v>
      </c>
    </row>
    <row r="251" spans="1:24" s="62" customFormat="1" ht="15">
      <c r="A251" s="29" t="s">
        <v>534</v>
      </c>
      <c r="B251" s="29" t="s">
        <v>180</v>
      </c>
      <c r="C251" s="76">
        <v>1217296774</v>
      </c>
      <c r="D251" s="76">
        <v>309603785</v>
      </c>
      <c r="E251" s="76">
        <v>0</v>
      </c>
      <c r="F251" s="76">
        <v>1526900559</v>
      </c>
      <c r="G251" s="76">
        <v>0</v>
      </c>
      <c r="H251" s="76">
        <v>1526900559</v>
      </c>
      <c r="I251" s="61">
        <f t="shared" si="22"/>
        <v>10</v>
      </c>
      <c r="K251" s="62" t="s">
        <v>534</v>
      </c>
      <c r="L251" s="69" t="s">
        <v>1288</v>
      </c>
      <c r="M251" s="69" t="s">
        <v>1289</v>
      </c>
      <c r="N251" s="69" t="s">
        <v>672</v>
      </c>
      <c r="O251" s="69" t="s">
        <v>1290</v>
      </c>
      <c r="P251" s="69" t="s">
        <v>672</v>
      </c>
      <c r="Q251" s="69" t="s">
        <v>1290</v>
      </c>
      <c r="S251" s="72">
        <f t="shared" si="23"/>
        <v>0</v>
      </c>
      <c r="T251" s="72">
        <f t="shared" si="24"/>
        <v>0</v>
      </c>
      <c r="U251" s="72">
        <f t="shared" si="25"/>
        <v>0</v>
      </c>
      <c r="V251" s="72">
        <f t="shared" si="26"/>
        <v>0</v>
      </c>
      <c r="W251" s="72">
        <f t="shared" si="27"/>
        <v>0</v>
      </c>
      <c r="X251" s="72">
        <f t="shared" si="28"/>
        <v>0</v>
      </c>
    </row>
    <row r="252" spans="1:24" s="62" customFormat="1" ht="15">
      <c r="A252" s="29" t="s">
        <v>535</v>
      </c>
      <c r="B252" s="29" t="s">
        <v>241</v>
      </c>
      <c r="C252" s="76">
        <v>1383664</v>
      </c>
      <c r="D252" s="76">
        <v>515295</v>
      </c>
      <c r="E252" s="76">
        <v>0</v>
      </c>
      <c r="F252" s="76">
        <v>1898959</v>
      </c>
      <c r="G252" s="76">
        <v>0</v>
      </c>
      <c r="H252" s="76">
        <v>1898959</v>
      </c>
      <c r="I252" s="61">
        <f t="shared" si="22"/>
        <v>10</v>
      </c>
      <c r="K252" s="62" t="s">
        <v>535</v>
      </c>
      <c r="L252" s="69" t="s">
        <v>1291</v>
      </c>
      <c r="M252" s="69" t="s">
        <v>1292</v>
      </c>
      <c r="N252" s="69" t="s">
        <v>672</v>
      </c>
      <c r="O252" s="69" t="s">
        <v>1293</v>
      </c>
      <c r="P252" s="69" t="s">
        <v>672</v>
      </c>
      <c r="Q252" s="69" t="s">
        <v>1293</v>
      </c>
      <c r="S252" s="72">
        <f t="shared" si="23"/>
        <v>0</v>
      </c>
      <c r="T252" s="72">
        <f t="shared" si="24"/>
        <v>0</v>
      </c>
      <c r="U252" s="72">
        <f t="shared" si="25"/>
        <v>0</v>
      </c>
      <c r="V252" s="72">
        <f t="shared" si="26"/>
        <v>0</v>
      </c>
      <c r="W252" s="72">
        <f t="shared" si="27"/>
        <v>0</v>
      </c>
      <c r="X252" s="72">
        <f t="shared" si="28"/>
        <v>0</v>
      </c>
    </row>
    <row r="253" spans="1:24" s="62" customFormat="1" ht="15">
      <c r="A253" s="29" t="s">
        <v>536</v>
      </c>
      <c r="B253" s="29" t="s">
        <v>242</v>
      </c>
      <c r="C253" s="76">
        <v>2873428255</v>
      </c>
      <c r="D253" s="76">
        <v>908793222</v>
      </c>
      <c r="E253" s="76">
        <v>0</v>
      </c>
      <c r="F253" s="76">
        <v>3782221477</v>
      </c>
      <c r="G253" s="76">
        <v>0</v>
      </c>
      <c r="H253" s="76">
        <v>3782221477</v>
      </c>
      <c r="I253" s="61">
        <f t="shared" si="22"/>
        <v>10</v>
      </c>
      <c r="K253" s="62" t="s">
        <v>536</v>
      </c>
      <c r="L253" s="69" t="s">
        <v>1294</v>
      </c>
      <c r="M253" s="69" t="s">
        <v>1295</v>
      </c>
      <c r="N253" s="69" t="s">
        <v>672</v>
      </c>
      <c r="O253" s="69" t="s">
        <v>1296</v>
      </c>
      <c r="P253" s="69" t="s">
        <v>672</v>
      </c>
      <c r="Q253" s="69" t="s">
        <v>1296</v>
      </c>
      <c r="S253" s="72">
        <f t="shared" si="23"/>
        <v>0</v>
      </c>
      <c r="T253" s="72">
        <f t="shared" si="24"/>
        <v>0</v>
      </c>
      <c r="U253" s="72">
        <f t="shared" si="25"/>
        <v>0</v>
      </c>
      <c r="V253" s="72">
        <f t="shared" si="26"/>
        <v>0</v>
      </c>
      <c r="W253" s="72">
        <f t="shared" si="27"/>
        <v>0</v>
      </c>
      <c r="X253" s="72">
        <f t="shared" si="28"/>
        <v>0</v>
      </c>
    </row>
    <row r="254" spans="1:24" s="62" customFormat="1" ht="15">
      <c r="A254" s="31" t="s">
        <v>243</v>
      </c>
      <c r="B254" s="31" t="s">
        <v>244</v>
      </c>
      <c r="C254" s="75">
        <v>4598521081</v>
      </c>
      <c r="D254" s="75">
        <v>1561234800</v>
      </c>
      <c r="E254" s="75">
        <v>11165500</v>
      </c>
      <c r="F254" s="75">
        <v>6148590381</v>
      </c>
      <c r="G254" s="75">
        <v>0</v>
      </c>
      <c r="H254" s="75">
        <v>6148590381</v>
      </c>
      <c r="I254" s="61">
        <f t="shared" si="22"/>
        <v>7</v>
      </c>
      <c r="K254" s="63" t="s">
        <v>243</v>
      </c>
      <c r="L254" s="69" t="s">
        <v>1297</v>
      </c>
      <c r="M254" s="69" t="s">
        <v>1298</v>
      </c>
      <c r="N254" s="69" t="s">
        <v>1299</v>
      </c>
      <c r="O254" s="69" t="s">
        <v>1300</v>
      </c>
      <c r="P254" s="69" t="s">
        <v>672</v>
      </c>
      <c r="Q254" s="69" t="s">
        <v>1300</v>
      </c>
      <c r="S254" s="72">
        <f t="shared" si="23"/>
        <v>0</v>
      </c>
      <c r="T254" s="72">
        <f t="shared" si="24"/>
        <v>0</v>
      </c>
      <c r="U254" s="72">
        <f t="shared" si="25"/>
        <v>0</v>
      </c>
      <c r="V254" s="72">
        <f t="shared" si="26"/>
        <v>0</v>
      </c>
      <c r="W254" s="72">
        <f t="shared" si="27"/>
        <v>0</v>
      </c>
      <c r="X254" s="72">
        <f t="shared" si="28"/>
        <v>0</v>
      </c>
    </row>
    <row r="255" spans="1:24" s="62" customFormat="1" ht="15">
      <c r="A255" s="29" t="s">
        <v>537</v>
      </c>
      <c r="B255" s="29" t="s">
        <v>245</v>
      </c>
      <c r="C255" s="76">
        <v>776539900</v>
      </c>
      <c r="D255" s="76">
        <v>251981400</v>
      </c>
      <c r="E255" s="76">
        <v>0</v>
      </c>
      <c r="F255" s="76">
        <v>1028521300</v>
      </c>
      <c r="G255" s="76">
        <v>0</v>
      </c>
      <c r="H255" s="76">
        <v>1028521300</v>
      </c>
      <c r="I255" s="61">
        <f t="shared" si="22"/>
        <v>10</v>
      </c>
      <c r="K255" s="63" t="s">
        <v>537</v>
      </c>
      <c r="L255" s="69" t="s">
        <v>1301</v>
      </c>
      <c r="M255" s="69" t="s">
        <v>1302</v>
      </c>
      <c r="N255" s="69" t="s">
        <v>672</v>
      </c>
      <c r="O255" s="69" t="s">
        <v>1303</v>
      </c>
      <c r="P255" s="69" t="s">
        <v>672</v>
      </c>
      <c r="Q255" s="69" t="s">
        <v>1303</v>
      </c>
      <c r="S255" s="72">
        <f t="shared" si="23"/>
        <v>0</v>
      </c>
      <c r="T255" s="72">
        <f t="shared" si="24"/>
        <v>0</v>
      </c>
      <c r="U255" s="72">
        <f t="shared" si="25"/>
        <v>0</v>
      </c>
      <c r="V255" s="72">
        <f t="shared" si="26"/>
        <v>0</v>
      </c>
      <c r="W255" s="72">
        <f t="shared" si="27"/>
        <v>0</v>
      </c>
      <c r="X255" s="72">
        <f t="shared" si="28"/>
        <v>0</v>
      </c>
    </row>
    <row r="256" spans="1:24" s="62" customFormat="1" ht="15">
      <c r="A256" s="29" t="s">
        <v>538</v>
      </c>
      <c r="B256" s="29" t="s">
        <v>50</v>
      </c>
      <c r="C256" s="76">
        <v>1553748825</v>
      </c>
      <c r="D256" s="76">
        <v>538243300</v>
      </c>
      <c r="E256" s="76">
        <v>11165500</v>
      </c>
      <c r="F256" s="76">
        <v>2080826625</v>
      </c>
      <c r="G256" s="76">
        <v>0</v>
      </c>
      <c r="H256" s="76">
        <v>2080826625</v>
      </c>
      <c r="I256" s="61">
        <f t="shared" si="22"/>
        <v>10</v>
      </c>
      <c r="K256" s="63" t="s">
        <v>538</v>
      </c>
      <c r="L256" s="69" t="s">
        <v>1304</v>
      </c>
      <c r="M256" s="69" t="s">
        <v>1305</v>
      </c>
      <c r="N256" s="69" t="s">
        <v>1299</v>
      </c>
      <c r="O256" s="69" t="s">
        <v>1306</v>
      </c>
      <c r="P256" s="69" t="s">
        <v>672</v>
      </c>
      <c r="Q256" s="69" t="s">
        <v>1306</v>
      </c>
      <c r="S256" s="72">
        <f t="shared" si="23"/>
        <v>0</v>
      </c>
      <c r="T256" s="72">
        <f t="shared" si="24"/>
        <v>0</v>
      </c>
      <c r="U256" s="72">
        <f t="shared" si="25"/>
        <v>0</v>
      </c>
      <c r="V256" s="72">
        <f t="shared" si="26"/>
        <v>0</v>
      </c>
      <c r="W256" s="72">
        <f t="shared" si="27"/>
        <v>0</v>
      </c>
      <c r="X256" s="72">
        <f t="shared" si="28"/>
        <v>0</v>
      </c>
    </row>
    <row r="257" spans="1:24" s="62" customFormat="1" ht="15">
      <c r="A257" s="29" t="s">
        <v>246</v>
      </c>
      <c r="B257" s="29" t="s">
        <v>27</v>
      </c>
      <c r="C257" s="76">
        <v>89522416</v>
      </c>
      <c r="D257" s="76">
        <v>30853300</v>
      </c>
      <c r="E257" s="76">
        <v>0</v>
      </c>
      <c r="F257" s="76">
        <v>120375716</v>
      </c>
      <c r="G257" s="76">
        <v>0</v>
      </c>
      <c r="H257" s="76">
        <v>120375716</v>
      </c>
      <c r="I257" s="61">
        <f t="shared" si="22"/>
        <v>10</v>
      </c>
      <c r="K257" s="63" t="s">
        <v>246</v>
      </c>
      <c r="L257" s="69" t="s">
        <v>1307</v>
      </c>
      <c r="M257" s="69" t="s">
        <v>975</v>
      </c>
      <c r="N257" s="69" t="s">
        <v>672</v>
      </c>
      <c r="O257" s="69" t="s">
        <v>1308</v>
      </c>
      <c r="P257" s="69" t="s">
        <v>672</v>
      </c>
      <c r="Q257" s="69" t="s">
        <v>1308</v>
      </c>
      <c r="S257" s="72">
        <f t="shared" si="23"/>
        <v>0</v>
      </c>
      <c r="T257" s="72">
        <f t="shared" si="24"/>
        <v>0</v>
      </c>
      <c r="U257" s="72">
        <f t="shared" si="25"/>
        <v>0</v>
      </c>
      <c r="V257" s="72">
        <f t="shared" si="26"/>
        <v>0</v>
      </c>
      <c r="W257" s="72">
        <f t="shared" si="27"/>
        <v>0</v>
      </c>
      <c r="X257" s="72">
        <f t="shared" si="28"/>
        <v>0</v>
      </c>
    </row>
    <row r="258" spans="1:24" s="62" customFormat="1" ht="15">
      <c r="A258" s="29" t="s">
        <v>539</v>
      </c>
      <c r="B258" s="29" t="s">
        <v>247</v>
      </c>
      <c r="C258" s="76">
        <v>888150136</v>
      </c>
      <c r="D258" s="76">
        <v>316554000</v>
      </c>
      <c r="E258" s="76">
        <v>0</v>
      </c>
      <c r="F258" s="76">
        <v>1204704136</v>
      </c>
      <c r="G258" s="76">
        <v>0</v>
      </c>
      <c r="H258" s="76">
        <v>1204704136</v>
      </c>
      <c r="I258" s="61">
        <f t="shared" si="22"/>
        <v>10</v>
      </c>
      <c r="K258" s="63" t="s">
        <v>539</v>
      </c>
      <c r="L258" s="69" t="s">
        <v>1309</v>
      </c>
      <c r="M258" s="69" t="s">
        <v>1310</v>
      </c>
      <c r="N258" s="69" t="s">
        <v>672</v>
      </c>
      <c r="O258" s="69" t="s">
        <v>1311</v>
      </c>
      <c r="P258" s="69" t="s">
        <v>672</v>
      </c>
      <c r="Q258" s="69" t="s">
        <v>1311</v>
      </c>
      <c r="S258" s="72">
        <f t="shared" si="23"/>
        <v>0</v>
      </c>
      <c r="T258" s="72">
        <f t="shared" si="24"/>
        <v>0</v>
      </c>
      <c r="U258" s="72">
        <f t="shared" si="25"/>
        <v>0</v>
      </c>
      <c r="V258" s="72">
        <f t="shared" si="26"/>
        <v>0</v>
      </c>
      <c r="W258" s="72">
        <f t="shared" si="27"/>
        <v>0</v>
      </c>
      <c r="X258" s="72">
        <f t="shared" si="28"/>
        <v>0</v>
      </c>
    </row>
    <row r="259" spans="1:24" s="62" customFormat="1" ht="15">
      <c r="A259" s="29" t="s">
        <v>540</v>
      </c>
      <c r="B259" s="29" t="s">
        <v>248</v>
      </c>
      <c r="C259" s="76">
        <v>1290559804</v>
      </c>
      <c r="D259" s="76">
        <v>423602800</v>
      </c>
      <c r="E259" s="76">
        <v>0</v>
      </c>
      <c r="F259" s="76">
        <v>1714162604</v>
      </c>
      <c r="G259" s="76">
        <v>0</v>
      </c>
      <c r="H259" s="76">
        <v>1714162604</v>
      </c>
      <c r="I259" s="61">
        <f t="shared" si="22"/>
        <v>10</v>
      </c>
      <c r="K259" s="62" t="s">
        <v>540</v>
      </c>
      <c r="L259" s="69" t="s">
        <v>1312</v>
      </c>
      <c r="M259" s="69" t="s">
        <v>1313</v>
      </c>
      <c r="N259" s="69" t="s">
        <v>672</v>
      </c>
      <c r="O259" s="69" t="s">
        <v>1314</v>
      </c>
      <c r="P259" s="69" t="s">
        <v>672</v>
      </c>
      <c r="Q259" s="69" t="s">
        <v>1314</v>
      </c>
      <c r="S259" s="72">
        <f t="shared" si="23"/>
        <v>0</v>
      </c>
      <c r="T259" s="72">
        <f t="shared" si="24"/>
        <v>0</v>
      </c>
      <c r="U259" s="72">
        <f t="shared" si="25"/>
        <v>0</v>
      </c>
      <c r="V259" s="72">
        <f t="shared" si="26"/>
        <v>0</v>
      </c>
      <c r="W259" s="72">
        <f t="shared" si="27"/>
        <v>0</v>
      </c>
      <c r="X259" s="72">
        <f t="shared" si="28"/>
        <v>0</v>
      </c>
    </row>
    <row r="260" spans="1:24" s="62" customFormat="1" ht="15">
      <c r="A260" s="31" t="s">
        <v>249</v>
      </c>
      <c r="B260" s="31" t="s">
        <v>250</v>
      </c>
      <c r="C260" s="75">
        <v>970748610</v>
      </c>
      <c r="D260" s="75">
        <v>315010900</v>
      </c>
      <c r="E260" s="75">
        <v>0</v>
      </c>
      <c r="F260" s="75">
        <v>1285759510</v>
      </c>
      <c r="G260" s="75">
        <v>0</v>
      </c>
      <c r="H260" s="75">
        <v>1285759510</v>
      </c>
      <c r="I260" s="61">
        <f t="shared" si="22"/>
        <v>7</v>
      </c>
      <c r="K260" s="63" t="s">
        <v>249</v>
      </c>
      <c r="L260" s="69" t="s">
        <v>1315</v>
      </c>
      <c r="M260" s="69" t="s">
        <v>1316</v>
      </c>
      <c r="N260" s="69" t="s">
        <v>672</v>
      </c>
      <c r="O260" s="69" t="s">
        <v>1317</v>
      </c>
      <c r="P260" s="69" t="s">
        <v>672</v>
      </c>
      <c r="Q260" s="69" t="s">
        <v>1317</v>
      </c>
      <c r="S260" s="72">
        <f t="shared" si="23"/>
        <v>0</v>
      </c>
      <c r="T260" s="72">
        <f t="shared" si="24"/>
        <v>0</v>
      </c>
      <c r="U260" s="72">
        <f t="shared" si="25"/>
        <v>0</v>
      </c>
      <c r="V260" s="72">
        <f t="shared" si="26"/>
        <v>0</v>
      </c>
      <c r="W260" s="72">
        <f t="shared" si="27"/>
        <v>0</v>
      </c>
      <c r="X260" s="72">
        <f t="shared" si="28"/>
        <v>0</v>
      </c>
    </row>
    <row r="261" spans="1:24" s="62" customFormat="1" ht="15">
      <c r="A261" s="29" t="s">
        <v>251</v>
      </c>
      <c r="B261" s="29" t="s">
        <v>28</v>
      </c>
      <c r="C261" s="76">
        <v>582432570</v>
      </c>
      <c r="D261" s="76">
        <v>189000500</v>
      </c>
      <c r="E261" s="76">
        <v>0</v>
      </c>
      <c r="F261" s="76">
        <v>771433070</v>
      </c>
      <c r="G261" s="76">
        <v>0</v>
      </c>
      <c r="H261" s="76">
        <v>771433070</v>
      </c>
      <c r="I261" s="61">
        <f t="shared" si="22"/>
        <v>10</v>
      </c>
      <c r="K261" s="62" t="s">
        <v>251</v>
      </c>
      <c r="L261" s="69" t="s">
        <v>1318</v>
      </c>
      <c r="M261" s="69" t="s">
        <v>1319</v>
      </c>
      <c r="N261" s="69" t="s">
        <v>672</v>
      </c>
      <c r="O261" s="69" t="s">
        <v>1320</v>
      </c>
      <c r="P261" s="69" t="s">
        <v>672</v>
      </c>
      <c r="Q261" s="69" t="s">
        <v>1320</v>
      </c>
      <c r="S261" s="72">
        <f t="shared" si="23"/>
        <v>0</v>
      </c>
      <c r="T261" s="72">
        <f t="shared" si="24"/>
        <v>0</v>
      </c>
      <c r="U261" s="72">
        <f t="shared" si="25"/>
        <v>0</v>
      </c>
      <c r="V261" s="72">
        <f t="shared" si="26"/>
        <v>0</v>
      </c>
      <c r="W261" s="72">
        <f t="shared" si="27"/>
        <v>0</v>
      </c>
      <c r="X261" s="72">
        <f t="shared" si="28"/>
        <v>0</v>
      </c>
    </row>
    <row r="262" spans="1:24" s="62" customFormat="1" ht="15">
      <c r="A262" s="29" t="s">
        <v>252</v>
      </c>
      <c r="B262" s="29" t="s">
        <v>29</v>
      </c>
      <c r="C262" s="76">
        <v>388316040</v>
      </c>
      <c r="D262" s="76">
        <v>126010400</v>
      </c>
      <c r="E262" s="76">
        <v>0</v>
      </c>
      <c r="F262" s="76">
        <v>514326440</v>
      </c>
      <c r="G262" s="76">
        <v>0</v>
      </c>
      <c r="H262" s="76">
        <v>514326440</v>
      </c>
      <c r="I262" s="61">
        <f t="shared" si="22"/>
        <v>10</v>
      </c>
      <c r="K262" s="62" t="s">
        <v>252</v>
      </c>
      <c r="L262" s="69" t="s">
        <v>1321</v>
      </c>
      <c r="M262" s="69" t="s">
        <v>1322</v>
      </c>
      <c r="N262" s="69" t="s">
        <v>672</v>
      </c>
      <c r="O262" s="69" t="s">
        <v>1323</v>
      </c>
      <c r="P262" s="69" t="s">
        <v>672</v>
      </c>
      <c r="Q262" s="69" t="s">
        <v>1323</v>
      </c>
      <c r="S262" s="72">
        <f t="shared" si="23"/>
        <v>0</v>
      </c>
      <c r="T262" s="72">
        <f t="shared" si="24"/>
        <v>0</v>
      </c>
      <c r="U262" s="72">
        <f t="shared" si="25"/>
        <v>0</v>
      </c>
      <c r="V262" s="72">
        <f t="shared" si="26"/>
        <v>0</v>
      </c>
      <c r="W262" s="72">
        <f t="shared" si="27"/>
        <v>0</v>
      </c>
      <c r="X262" s="72">
        <f t="shared" si="28"/>
        <v>0</v>
      </c>
    </row>
    <row r="263" spans="1:24" s="62" customFormat="1" ht="15">
      <c r="A263" s="31" t="s">
        <v>253</v>
      </c>
      <c r="B263" s="31" t="s">
        <v>254</v>
      </c>
      <c r="C263" s="75">
        <v>11572068794.71</v>
      </c>
      <c r="D263" s="75">
        <v>4313233622.36</v>
      </c>
      <c r="E263" s="75">
        <v>2149950246.5</v>
      </c>
      <c r="F263" s="75">
        <v>13735352170.57</v>
      </c>
      <c r="G263" s="75">
        <v>0</v>
      </c>
      <c r="H263" s="75">
        <v>13735352170.57</v>
      </c>
      <c r="I263" s="61">
        <f t="shared" si="22"/>
        <v>7</v>
      </c>
      <c r="K263" s="63" t="s">
        <v>253</v>
      </c>
      <c r="L263" s="69" t="s">
        <v>1324</v>
      </c>
      <c r="M263" s="69" t="s">
        <v>1325</v>
      </c>
      <c r="N263" s="69" t="s">
        <v>1326</v>
      </c>
      <c r="O263" s="69" t="s">
        <v>1327</v>
      </c>
      <c r="P263" s="69" t="s">
        <v>672</v>
      </c>
      <c r="Q263" s="69" t="s">
        <v>1327</v>
      </c>
      <c r="S263" s="72">
        <f t="shared" si="23"/>
        <v>0</v>
      </c>
      <c r="T263" s="72">
        <f t="shared" si="24"/>
        <v>0</v>
      </c>
      <c r="U263" s="72">
        <f t="shared" si="25"/>
        <v>0</v>
      </c>
      <c r="V263" s="72">
        <f t="shared" si="26"/>
        <v>0</v>
      </c>
      <c r="W263" s="72">
        <f t="shared" si="27"/>
        <v>0</v>
      </c>
      <c r="X263" s="72">
        <f t="shared" si="28"/>
        <v>0</v>
      </c>
    </row>
    <row r="264" spans="1:24" s="62" customFormat="1" ht="15">
      <c r="A264" s="29" t="s">
        <v>541</v>
      </c>
      <c r="B264" s="29" t="s">
        <v>121</v>
      </c>
      <c r="C264" s="76">
        <v>36107205</v>
      </c>
      <c r="D264" s="76">
        <v>8023823.3</v>
      </c>
      <c r="E264" s="76">
        <v>0</v>
      </c>
      <c r="F264" s="76">
        <v>44131028.3</v>
      </c>
      <c r="G264" s="76">
        <v>0</v>
      </c>
      <c r="H264" s="76">
        <v>44131028.3</v>
      </c>
      <c r="I264" s="61">
        <f t="shared" si="22"/>
        <v>10</v>
      </c>
      <c r="K264" s="63" t="s">
        <v>541</v>
      </c>
      <c r="L264" s="69" t="s">
        <v>1328</v>
      </c>
      <c r="M264" s="69" t="s">
        <v>1329</v>
      </c>
      <c r="N264" s="69" t="s">
        <v>672</v>
      </c>
      <c r="O264" s="69" t="s">
        <v>1330</v>
      </c>
      <c r="P264" s="69" t="s">
        <v>672</v>
      </c>
      <c r="Q264" s="69" t="s">
        <v>1330</v>
      </c>
      <c r="S264" s="72">
        <f t="shared" si="23"/>
        <v>0</v>
      </c>
      <c r="T264" s="72">
        <f t="shared" si="24"/>
        <v>0</v>
      </c>
      <c r="U264" s="72">
        <f t="shared" si="25"/>
        <v>0</v>
      </c>
      <c r="V264" s="72">
        <f t="shared" si="26"/>
        <v>0</v>
      </c>
      <c r="W264" s="72">
        <f t="shared" si="27"/>
        <v>0</v>
      </c>
      <c r="X264" s="72">
        <f t="shared" si="28"/>
        <v>0</v>
      </c>
    </row>
    <row r="265" spans="1:24" s="62" customFormat="1" ht="15">
      <c r="A265" s="29" t="s">
        <v>542</v>
      </c>
      <c r="B265" s="29" t="s">
        <v>255</v>
      </c>
      <c r="C265" s="76">
        <v>840702694</v>
      </c>
      <c r="D265" s="76">
        <v>126786614</v>
      </c>
      <c r="E265" s="76">
        <v>7956</v>
      </c>
      <c r="F265" s="76">
        <v>967481352</v>
      </c>
      <c r="G265" s="76">
        <v>0</v>
      </c>
      <c r="H265" s="76">
        <v>967481352</v>
      </c>
      <c r="I265" s="61">
        <f t="shared" si="22"/>
        <v>10</v>
      </c>
      <c r="K265" s="63" t="s">
        <v>542</v>
      </c>
      <c r="L265" s="69" t="s">
        <v>1331</v>
      </c>
      <c r="M265" s="69" t="s">
        <v>1332</v>
      </c>
      <c r="N265" s="69" t="s">
        <v>1333</v>
      </c>
      <c r="O265" s="69" t="s">
        <v>1334</v>
      </c>
      <c r="P265" s="69" t="s">
        <v>672</v>
      </c>
      <c r="Q265" s="69" t="s">
        <v>1334</v>
      </c>
      <c r="S265" s="72">
        <f t="shared" si="23"/>
        <v>0</v>
      </c>
      <c r="T265" s="72">
        <f t="shared" si="24"/>
        <v>0</v>
      </c>
      <c r="U265" s="72">
        <f t="shared" si="25"/>
        <v>0</v>
      </c>
      <c r="V265" s="72">
        <f t="shared" si="26"/>
        <v>0</v>
      </c>
      <c r="W265" s="72">
        <f t="shared" si="27"/>
        <v>0</v>
      </c>
      <c r="X265" s="72">
        <f t="shared" si="28"/>
        <v>0</v>
      </c>
    </row>
    <row r="266" spans="1:24" s="62" customFormat="1" ht="15">
      <c r="A266" s="29" t="s">
        <v>543</v>
      </c>
      <c r="B266" s="29" t="s">
        <v>120</v>
      </c>
      <c r="C266" s="76">
        <v>665389105.4</v>
      </c>
      <c r="D266" s="76">
        <v>293026671.53</v>
      </c>
      <c r="E266" s="76">
        <v>3102537</v>
      </c>
      <c r="F266" s="76">
        <v>955313239.93</v>
      </c>
      <c r="G266" s="76">
        <v>0</v>
      </c>
      <c r="H266" s="76">
        <v>955313239.93</v>
      </c>
      <c r="I266" s="61">
        <f t="shared" si="22"/>
        <v>10</v>
      </c>
      <c r="K266" s="62" t="s">
        <v>543</v>
      </c>
      <c r="L266" s="69" t="s">
        <v>1335</v>
      </c>
      <c r="M266" s="69" t="s">
        <v>1336</v>
      </c>
      <c r="N266" s="69" t="s">
        <v>1337</v>
      </c>
      <c r="O266" s="69" t="s">
        <v>1338</v>
      </c>
      <c r="P266" s="69" t="s">
        <v>672</v>
      </c>
      <c r="Q266" s="69" t="s">
        <v>1338</v>
      </c>
      <c r="S266" s="72">
        <f t="shared" si="23"/>
        <v>0</v>
      </c>
      <c r="T266" s="72">
        <f t="shared" si="24"/>
        <v>0</v>
      </c>
      <c r="U266" s="72">
        <f t="shared" si="25"/>
        <v>0</v>
      </c>
      <c r="V266" s="72">
        <f t="shared" si="26"/>
        <v>0</v>
      </c>
      <c r="W266" s="72">
        <f t="shared" si="27"/>
        <v>0</v>
      </c>
      <c r="X266" s="72">
        <f t="shared" si="28"/>
        <v>0</v>
      </c>
    </row>
    <row r="267" spans="1:24" s="62" customFormat="1" ht="15">
      <c r="A267" s="29" t="s">
        <v>544</v>
      </c>
      <c r="B267" s="29" t="s">
        <v>256</v>
      </c>
      <c r="C267" s="76">
        <v>82553256</v>
      </c>
      <c r="D267" s="76">
        <v>38604637.99</v>
      </c>
      <c r="E267" s="76">
        <v>17685</v>
      </c>
      <c r="F267" s="76">
        <v>121140208.99</v>
      </c>
      <c r="G267" s="76">
        <v>0</v>
      </c>
      <c r="H267" s="76">
        <v>121140208.99</v>
      </c>
      <c r="I267" s="61">
        <f t="shared" si="22"/>
        <v>10</v>
      </c>
      <c r="K267" s="63" t="s">
        <v>544</v>
      </c>
      <c r="L267" s="69" t="s">
        <v>1339</v>
      </c>
      <c r="M267" s="69" t="s">
        <v>1340</v>
      </c>
      <c r="N267" s="69" t="s">
        <v>1341</v>
      </c>
      <c r="O267" s="69" t="s">
        <v>1342</v>
      </c>
      <c r="P267" s="69" t="s">
        <v>672</v>
      </c>
      <c r="Q267" s="69" t="s">
        <v>1342</v>
      </c>
      <c r="S267" s="72">
        <f t="shared" si="23"/>
        <v>0</v>
      </c>
      <c r="T267" s="72">
        <f t="shared" si="24"/>
        <v>0</v>
      </c>
      <c r="U267" s="72">
        <f t="shared" si="25"/>
        <v>0</v>
      </c>
      <c r="V267" s="72">
        <f t="shared" si="26"/>
        <v>0</v>
      </c>
      <c r="W267" s="72">
        <f t="shared" si="27"/>
        <v>0</v>
      </c>
      <c r="X267" s="72">
        <f t="shared" si="28"/>
        <v>0</v>
      </c>
    </row>
    <row r="268" spans="1:24" s="62" customFormat="1" ht="15">
      <c r="A268" s="29" t="s">
        <v>545</v>
      </c>
      <c r="B268" s="29" t="s">
        <v>49</v>
      </c>
      <c r="C268" s="76">
        <v>195813047.81</v>
      </c>
      <c r="D268" s="76">
        <v>61506500.84</v>
      </c>
      <c r="E268" s="76">
        <v>12647636</v>
      </c>
      <c r="F268" s="76">
        <v>244671912.65</v>
      </c>
      <c r="G268" s="76">
        <v>0</v>
      </c>
      <c r="H268" s="76">
        <v>244671912.65</v>
      </c>
      <c r="I268" s="61">
        <f t="shared" si="22"/>
        <v>10</v>
      </c>
      <c r="K268" s="62" t="s">
        <v>545</v>
      </c>
      <c r="L268" s="69" t="s">
        <v>1343</v>
      </c>
      <c r="M268" s="69" t="s">
        <v>1344</v>
      </c>
      <c r="N268" s="69" t="s">
        <v>1345</v>
      </c>
      <c r="O268" s="69" t="s">
        <v>1346</v>
      </c>
      <c r="P268" s="69" t="s">
        <v>672</v>
      </c>
      <c r="Q268" s="69" t="s">
        <v>1346</v>
      </c>
      <c r="S268" s="72">
        <f t="shared" si="23"/>
        <v>0</v>
      </c>
      <c r="T268" s="72">
        <f t="shared" si="24"/>
        <v>0</v>
      </c>
      <c r="U268" s="72">
        <f t="shared" si="25"/>
        <v>0</v>
      </c>
      <c r="V268" s="72">
        <f t="shared" si="26"/>
        <v>0</v>
      </c>
      <c r="W268" s="72">
        <f t="shared" si="27"/>
        <v>0</v>
      </c>
      <c r="X268" s="72">
        <f t="shared" si="28"/>
        <v>0</v>
      </c>
    </row>
    <row r="269" spans="1:24" s="62" customFormat="1" ht="15">
      <c r="A269" s="29" t="s">
        <v>546</v>
      </c>
      <c r="B269" s="29" t="s">
        <v>257</v>
      </c>
      <c r="C269" s="76">
        <v>4318456016</v>
      </c>
      <c r="D269" s="76">
        <v>1244336120.35</v>
      </c>
      <c r="E269" s="76">
        <v>0</v>
      </c>
      <c r="F269" s="76">
        <v>5562792136.35</v>
      </c>
      <c r="G269" s="76">
        <v>0</v>
      </c>
      <c r="H269" s="76">
        <v>5562792136.35</v>
      </c>
      <c r="I269" s="61">
        <f t="shared" si="22"/>
        <v>10</v>
      </c>
      <c r="K269" s="63" t="s">
        <v>546</v>
      </c>
      <c r="L269" s="69" t="s">
        <v>1347</v>
      </c>
      <c r="M269" s="69" t="s">
        <v>1348</v>
      </c>
      <c r="N269" s="69" t="s">
        <v>672</v>
      </c>
      <c r="O269" s="69" t="s">
        <v>1349</v>
      </c>
      <c r="P269" s="69" t="s">
        <v>672</v>
      </c>
      <c r="Q269" s="69" t="s">
        <v>1349</v>
      </c>
      <c r="S269" s="72">
        <f t="shared" si="23"/>
        <v>0</v>
      </c>
      <c r="T269" s="72">
        <f t="shared" si="24"/>
        <v>0</v>
      </c>
      <c r="U269" s="72">
        <f t="shared" si="25"/>
        <v>0</v>
      </c>
      <c r="V269" s="72">
        <f t="shared" si="26"/>
        <v>0</v>
      </c>
      <c r="W269" s="72">
        <f t="shared" si="27"/>
        <v>0</v>
      </c>
      <c r="X269" s="72">
        <f t="shared" si="28"/>
        <v>0</v>
      </c>
    </row>
    <row r="270" spans="1:24" s="62" customFormat="1" ht="15">
      <c r="A270" s="29" t="s">
        <v>547</v>
      </c>
      <c r="B270" s="29" t="s">
        <v>145</v>
      </c>
      <c r="C270" s="76">
        <v>25605402</v>
      </c>
      <c r="D270" s="76">
        <v>22829487</v>
      </c>
      <c r="E270" s="76">
        <v>6124</v>
      </c>
      <c r="F270" s="76">
        <v>48428765</v>
      </c>
      <c r="G270" s="76">
        <v>0</v>
      </c>
      <c r="H270" s="76">
        <v>48428765</v>
      </c>
      <c r="I270" s="61">
        <f t="shared" si="22"/>
        <v>10</v>
      </c>
      <c r="K270" s="63" t="s">
        <v>547</v>
      </c>
      <c r="L270" s="69" t="s">
        <v>1350</v>
      </c>
      <c r="M270" s="69" t="s">
        <v>1351</v>
      </c>
      <c r="N270" s="69" t="s">
        <v>1352</v>
      </c>
      <c r="O270" s="69" t="s">
        <v>1353</v>
      </c>
      <c r="P270" s="69" t="s">
        <v>672</v>
      </c>
      <c r="Q270" s="69" t="s">
        <v>1353</v>
      </c>
      <c r="S270" s="72">
        <f t="shared" si="23"/>
        <v>0</v>
      </c>
      <c r="T270" s="72">
        <f t="shared" si="24"/>
        <v>0</v>
      </c>
      <c r="U270" s="72">
        <f t="shared" si="25"/>
        <v>0</v>
      </c>
      <c r="V270" s="72">
        <f t="shared" si="26"/>
        <v>0</v>
      </c>
      <c r="W270" s="72">
        <f t="shared" si="27"/>
        <v>0</v>
      </c>
      <c r="X270" s="72">
        <f t="shared" si="28"/>
        <v>0</v>
      </c>
    </row>
    <row r="271" spans="1:24" s="62" customFormat="1" ht="15">
      <c r="A271" s="77" t="s">
        <v>321</v>
      </c>
      <c r="B271" s="29" t="s">
        <v>258</v>
      </c>
      <c r="C271" s="76">
        <v>50903259</v>
      </c>
      <c r="D271" s="76">
        <v>28025624</v>
      </c>
      <c r="E271" s="76">
        <v>3300651</v>
      </c>
      <c r="F271" s="76">
        <v>75628232</v>
      </c>
      <c r="G271" s="76">
        <v>0</v>
      </c>
      <c r="H271" s="76">
        <v>75628232</v>
      </c>
      <c r="I271" s="61">
        <f t="shared" si="22"/>
        <v>10</v>
      </c>
      <c r="K271" s="63" t="s">
        <v>321</v>
      </c>
      <c r="L271" s="69" t="s">
        <v>1354</v>
      </c>
      <c r="M271" s="69" t="s">
        <v>1355</v>
      </c>
      <c r="N271" s="69" t="s">
        <v>1356</v>
      </c>
      <c r="O271" s="69" t="s">
        <v>1357</v>
      </c>
      <c r="P271" s="69" t="s">
        <v>672</v>
      </c>
      <c r="Q271" s="69" t="s">
        <v>1357</v>
      </c>
      <c r="S271" s="72">
        <f t="shared" si="23"/>
        <v>0</v>
      </c>
      <c r="T271" s="72">
        <f t="shared" si="24"/>
        <v>0</v>
      </c>
      <c r="U271" s="72">
        <f t="shared" si="25"/>
        <v>0</v>
      </c>
      <c r="V271" s="72">
        <f t="shared" si="26"/>
        <v>0</v>
      </c>
      <c r="W271" s="72">
        <f t="shared" si="27"/>
        <v>0</v>
      </c>
      <c r="X271" s="72">
        <f t="shared" si="28"/>
        <v>0</v>
      </c>
    </row>
    <row r="272" spans="1:24" s="62" customFormat="1" ht="15">
      <c r="A272" s="29" t="s">
        <v>548</v>
      </c>
      <c r="B272" s="29" t="s">
        <v>322</v>
      </c>
      <c r="C272" s="76">
        <v>204242688</v>
      </c>
      <c r="D272" s="76">
        <v>198782312</v>
      </c>
      <c r="E272" s="76">
        <v>0</v>
      </c>
      <c r="F272" s="76">
        <v>403025000</v>
      </c>
      <c r="G272" s="76">
        <v>0</v>
      </c>
      <c r="H272" s="76">
        <v>403025000</v>
      </c>
      <c r="I272" s="61">
        <f t="shared" si="22"/>
        <v>10</v>
      </c>
      <c r="K272" s="62" t="s">
        <v>548</v>
      </c>
      <c r="L272" s="69" t="s">
        <v>1358</v>
      </c>
      <c r="M272" s="69" t="s">
        <v>1359</v>
      </c>
      <c r="N272" s="69" t="s">
        <v>672</v>
      </c>
      <c r="O272" s="69" t="s">
        <v>1360</v>
      </c>
      <c r="P272" s="69" t="s">
        <v>672</v>
      </c>
      <c r="Q272" s="69" t="s">
        <v>1360</v>
      </c>
      <c r="S272" s="72">
        <f t="shared" si="23"/>
        <v>0</v>
      </c>
      <c r="T272" s="72">
        <f t="shared" si="24"/>
        <v>0</v>
      </c>
      <c r="U272" s="72">
        <f t="shared" si="25"/>
        <v>0</v>
      </c>
      <c r="V272" s="72">
        <f t="shared" si="26"/>
        <v>0</v>
      </c>
      <c r="W272" s="72">
        <f t="shared" si="27"/>
        <v>0</v>
      </c>
      <c r="X272" s="72">
        <f t="shared" si="28"/>
        <v>0</v>
      </c>
    </row>
    <row r="273" spans="1:24" s="62" customFormat="1" ht="15">
      <c r="A273" s="29" t="s">
        <v>549</v>
      </c>
      <c r="B273" s="29" t="s">
        <v>46</v>
      </c>
      <c r="C273" s="76">
        <v>8863400</v>
      </c>
      <c r="D273" s="76">
        <v>83337068</v>
      </c>
      <c r="E273" s="76">
        <v>6</v>
      </c>
      <c r="F273" s="76">
        <v>92200462</v>
      </c>
      <c r="G273" s="76">
        <v>0</v>
      </c>
      <c r="H273" s="76">
        <v>92200462</v>
      </c>
      <c r="I273" s="61">
        <f aca="true" t="shared" si="29" ref="I273:I336">LEN(A273)</f>
        <v>10</v>
      </c>
      <c r="K273" s="62" t="s">
        <v>549</v>
      </c>
      <c r="L273" s="69" t="s">
        <v>1361</v>
      </c>
      <c r="M273" s="69" t="s">
        <v>1362</v>
      </c>
      <c r="N273" s="69" t="s">
        <v>1363</v>
      </c>
      <c r="O273" s="69" t="s">
        <v>1364</v>
      </c>
      <c r="P273" s="69" t="s">
        <v>672</v>
      </c>
      <c r="Q273" s="69" t="s">
        <v>1364</v>
      </c>
      <c r="S273" s="72">
        <f aca="true" t="shared" si="30" ref="S273:S336">+C273-L273</f>
        <v>0</v>
      </c>
      <c r="T273" s="72">
        <f aca="true" t="shared" si="31" ref="T273:T336">+D273-M273</f>
        <v>0</v>
      </c>
      <c r="U273" s="72">
        <f aca="true" t="shared" si="32" ref="U273:U336">+E273-N273</f>
        <v>0</v>
      </c>
      <c r="V273" s="72">
        <f aca="true" t="shared" si="33" ref="V273:V336">+F273-O273</f>
        <v>0</v>
      </c>
      <c r="W273" s="72">
        <f aca="true" t="shared" si="34" ref="W273:W336">+G273-P273</f>
        <v>0</v>
      </c>
      <c r="X273" s="72">
        <f aca="true" t="shared" si="35" ref="X273:X336">+H273-Q273</f>
        <v>0</v>
      </c>
    </row>
    <row r="274" spans="1:24" s="62" customFormat="1" ht="15">
      <c r="A274" s="29" t="s">
        <v>550</v>
      </c>
      <c r="B274" s="29" t="s">
        <v>259</v>
      </c>
      <c r="C274" s="76">
        <v>696857125</v>
      </c>
      <c r="D274" s="76">
        <v>664921616.15</v>
      </c>
      <c r="E274" s="76">
        <v>210283996.15</v>
      </c>
      <c r="F274" s="76">
        <v>1151494745</v>
      </c>
      <c r="G274" s="76">
        <v>0</v>
      </c>
      <c r="H274" s="76">
        <v>1151494745</v>
      </c>
      <c r="I274" s="61">
        <f t="shared" si="29"/>
        <v>10</v>
      </c>
      <c r="K274" s="63" t="s">
        <v>550</v>
      </c>
      <c r="L274" s="69" t="s">
        <v>1365</v>
      </c>
      <c r="M274" s="69" t="s">
        <v>1366</v>
      </c>
      <c r="N274" s="69" t="s">
        <v>881</v>
      </c>
      <c r="O274" s="69" t="s">
        <v>1367</v>
      </c>
      <c r="P274" s="69" t="s">
        <v>672</v>
      </c>
      <c r="Q274" s="69" t="s">
        <v>1367</v>
      </c>
      <c r="S274" s="72">
        <f t="shared" si="30"/>
        <v>0</v>
      </c>
      <c r="T274" s="72">
        <f t="shared" si="31"/>
        <v>0</v>
      </c>
      <c r="U274" s="72">
        <f t="shared" si="32"/>
        <v>0</v>
      </c>
      <c r="V274" s="72">
        <f t="shared" si="33"/>
        <v>0</v>
      </c>
      <c r="W274" s="72">
        <f t="shared" si="34"/>
        <v>0</v>
      </c>
      <c r="X274" s="72">
        <f t="shared" si="35"/>
        <v>0</v>
      </c>
    </row>
    <row r="275" spans="1:24" s="62" customFormat="1" ht="15">
      <c r="A275" s="29" t="s">
        <v>551</v>
      </c>
      <c r="B275" s="29" t="s">
        <v>323</v>
      </c>
      <c r="C275" s="76">
        <v>33094198</v>
      </c>
      <c r="D275" s="76">
        <v>19686601</v>
      </c>
      <c r="E275" s="76">
        <v>5395</v>
      </c>
      <c r="F275" s="76">
        <v>52775404</v>
      </c>
      <c r="G275" s="76">
        <v>0</v>
      </c>
      <c r="H275" s="76">
        <v>52775404</v>
      </c>
      <c r="I275" s="61">
        <f t="shared" si="29"/>
        <v>10</v>
      </c>
      <c r="K275" s="63" t="s">
        <v>551</v>
      </c>
      <c r="L275" s="69" t="s">
        <v>1368</v>
      </c>
      <c r="M275" s="69" t="s">
        <v>1369</v>
      </c>
      <c r="N275" s="69" t="s">
        <v>1370</v>
      </c>
      <c r="O275" s="69" t="s">
        <v>1371</v>
      </c>
      <c r="P275" s="69" t="s">
        <v>672</v>
      </c>
      <c r="Q275" s="69" t="s">
        <v>1371</v>
      </c>
      <c r="S275" s="72">
        <f t="shared" si="30"/>
        <v>0</v>
      </c>
      <c r="T275" s="72">
        <f t="shared" si="31"/>
        <v>0</v>
      </c>
      <c r="U275" s="72">
        <f t="shared" si="32"/>
        <v>0</v>
      </c>
      <c r="V275" s="72">
        <f t="shared" si="33"/>
        <v>0</v>
      </c>
      <c r="W275" s="72">
        <f t="shared" si="34"/>
        <v>0</v>
      </c>
      <c r="X275" s="72">
        <f t="shared" si="35"/>
        <v>0</v>
      </c>
    </row>
    <row r="276" spans="1:24" s="62" customFormat="1" ht="15">
      <c r="A276" s="29" t="s">
        <v>552</v>
      </c>
      <c r="B276" s="29" t="s">
        <v>260</v>
      </c>
      <c r="C276" s="76">
        <v>104575247</v>
      </c>
      <c r="D276" s="76">
        <v>51319847.85</v>
      </c>
      <c r="E276" s="76">
        <v>1710</v>
      </c>
      <c r="F276" s="76">
        <v>155893384.85</v>
      </c>
      <c r="G276" s="76">
        <v>0</v>
      </c>
      <c r="H276" s="76">
        <v>155893384.85</v>
      </c>
      <c r="I276" s="61">
        <f t="shared" si="29"/>
        <v>10</v>
      </c>
      <c r="K276" s="63" t="s">
        <v>552</v>
      </c>
      <c r="L276" s="69" t="s">
        <v>1372</v>
      </c>
      <c r="M276" s="69" t="s">
        <v>1373</v>
      </c>
      <c r="N276" s="69" t="s">
        <v>1374</v>
      </c>
      <c r="O276" s="69" t="s">
        <v>1375</v>
      </c>
      <c r="P276" s="69" t="s">
        <v>672</v>
      </c>
      <c r="Q276" s="69" t="s">
        <v>1375</v>
      </c>
      <c r="S276" s="72">
        <f t="shared" si="30"/>
        <v>0</v>
      </c>
      <c r="T276" s="72">
        <f t="shared" si="31"/>
        <v>0</v>
      </c>
      <c r="U276" s="72">
        <f t="shared" si="32"/>
        <v>0</v>
      </c>
      <c r="V276" s="72">
        <f t="shared" si="33"/>
        <v>0</v>
      </c>
      <c r="W276" s="72">
        <f t="shared" si="34"/>
        <v>0</v>
      </c>
      <c r="X276" s="72">
        <f t="shared" si="35"/>
        <v>0</v>
      </c>
    </row>
    <row r="277" spans="1:24" s="62" customFormat="1" ht="15">
      <c r="A277" s="29" t="s">
        <v>553</v>
      </c>
      <c r="B277" s="29" t="s">
        <v>324</v>
      </c>
      <c r="C277" s="76">
        <v>2526897</v>
      </c>
      <c r="D277" s="76">
        <v>1042206</v>
      </c>
      <c r="E277" s="76">
        <v>4286</v>
      </c>
      <c r="F277" s="76">
        <v>3564817</v>
      </c>
      <c r="G277" s="76">
        <v>0</v>
      </c>
      <c r="H277" s="76">
        <v>3564817</v>
      </c>
      <c r="I277" s="61">
        <f t="shared" si="29"/>
        <v>10</v>
      </c>
      <c r="K277" s="63" t="s">
        <v>553</v>
      </c>
      <c r="L277" s="69" t="s">
        <v>1376</v>
      </c>
      <c r="M277" s="69" t="s">
        <v>1377</v>
      </c>
      <c r="N277" s="69" t="s">
        <v>1378</v>
      </c>
      <c r="O277" s="69" t="s">
        <v>1379</v>
      </c>
      <c r="P277" s="69" t="s">
        <v>672</v>
      </c>
      <c r="Q277" s="69" t="s">
        <v>1379</v>
      </c>
      <c r="S277" s="72">
        <f t="shared" si="30"/>
        <v>0</v>
      </c>
      <c r="T277" s="72">
        <f t="shared" si="31"/>
        <v>0</v>
      </c>
      <c r="U277" s="72">
        <f t="shared" si="32"/>
        <v>0</v>
      </c>
      <c r="V277" s="72">
        <f t="shared" si="33"/>
        <v>0</v>
      </c>
      <c r="W277" s="72">
        <f t="shared" si="34"/>
        <v>0</v>
      </c>
      <c r="X277" s="72">
        <f t="shared" si="35"/>
        <v>0</v>
      </c>
    </row>
    <row r="278" spans="1:24" s="62" customFormat="1" ht="15">
      <c r="A278" s="29" t="s">
        <v>554</v>
      </c>
      <c r="B278" s="29" t="s">
        <v>125</v>
      </c>
      <c r="C278" s="76">
        <v>298227630.6</v>
      </c>
      <c r="D278" s="76">
        <v>1335259</v>
      </c>
      <c r="E278" s="76">
        <v>79</v>
      </c>
      <c r="F278" s="76">
        <v>299562810.6</v>
      </c>
      <c r="G278" s="76">
        <v>0</v>
      </c>
      <c r="H278" s="76">
        <v>299562810.6</v>
      </c>
      <c r="I278" s="61">
        <f t="shared" si="29"/>
        <v>10</v>
      </c>
      <c r="K278" s="62" t="s">
        <v>554</v>
      </c>
      <c r="L278" s="69" t="s">
        <v>1380</v>
      </c>
      <c r="M278" s="69" t="s">
        <v>1381</v>
      </c>
      <c r="N278" s="69" t="s">
        <v>1382</v>
      </c>
      <c r="O278" s="69" t="s">
        <v>1383</v>
      </c>
      <c r="P278" s="69" t="s">
        <v>672</v>
      </c>
      <c r="Q278" s="69" t="s">
        <v>1383</v>
      </c>
      <c r="S278" s="72">
        <f t="shared" si="30"/>
        <v>0</v>
      </c>
      <c r="T278" s="72">
        <f t="shared" si="31"/>
        <v>0</v>
      </c>
      <c r="U278" s="72">
        <f t="shared" si="32"/>
        <v>0</v>
      </c>
      <c r="V278" s="72">
        <f t="shared" si="33"/>
        <v>0</v>
      </c>
      <c r="W278" s="72">
        <f t="shared" si="34"/>
        <v>0</v>
      </c>
      <c r="X278" s="72">
        <f t="shared" si="35"/>
        <v>0</v>
      </c>
    </row>
    <row r="279" spans="1:24" s="62" customFormat="1" ht="15">
      <c r="A279" s="29" t="s">
        <v>555</v>
      </c>
      <c r="B279" s="29" t="s">
        <v>261</v>
      </c>
      <c r="C279" s="76">
        <v>4008151623.9</v>
      </c>
      <c r="D279" s="76">
        <v>1055493780</v>
      </c>
      <c r="E279" s="76">
        <v>1506843425</v>
      </c>
      <c r="F279" s="76">
        <v>3556801978.9</v>
      </c>
      <c r="G279" s="76">
        <v>0</v>
      </c>
      <c r="H279" s="76">
        <v>3556801978.9</v>
      </c>
      <c r="I279" s="61">
        <f t="shared" si="29"/>
        <v>10</v>
      </c>
      <c r="K279" s="63" t="s">
        <v>555</v>
      </c>
      <c r="L279" s="69" t="s">
        <v>1384</v>
      </c>
      <c r="M279" s="69" t="s">
        <v>1385</v>
      </c>
      <c r="N279" s="69" t="s">
        <v>1386</v>
      </c>
      <c r="O279" s="69" t="s">
        <v>1387</v>
      </c>
      <c r="P279" s="69" t="s">
        <v>672</v>
      </c>
      <c r="Q279" s="69" t="s">
        <v>1387</v>
      </c>
      <c r="S279" s="72">
        <f t="shared" si="30"/>
        <v>0</v>
      </c>
      <c r="T279" s="72">
        <f t="shared" si="31"/>
        <v>0</v>
      </c>
      <c r="U279" s="72">
        <f t="shared" si="32"/>
        <v>0</v>
      </c>
      <c r="V279" s="72">
        <f t="shared" si="33"/>
        <v>0</v>
      </c>
      <c r="W279" s="72">
        <f t="shared" si="34"/>
        <v>0</v>
      </c>
      <c r="X279" s="72">
        <f t="shared" si="35"/>
        <v>0</v>
      </c>
    </row>
    <row r="280" spans="1:24" s="62" customFormat="1" ht="15">
      <c r="A280" s="29" t="s">
        <v>556</v>
      </c>
      <c r="B280" s="29" t="s">
        <v>51</v>
      </c>
      <c r="C280" s="76">
        <v>0</v>
      </c>
      <c r="D280" s="76">
        <v>414175453.35</v>
      </c>
      <c r="E280" s="76">
        <v>413728760.35</v>
      </c>
      <c r="F280" s="76">
        <v>446693</v>
      </c>
      <c r="G280" s="76">
        <v>0</v>
      </c>
      <c r="H280" s="76">
        <v>446693</v>
      </c>
      <c r="I280" s="61">
        <f t="shared" si="29"/>
        <v>10</v>
      </c>
      <c r="K280" s="62" t="s">
        <v>556</v>
      </c>
      <c r="L280" s="69" t="s">
        <v>672</v>
      </c>
      <c r="M280" s="69" t="s">
        <v>1388</v>
      </c>
      <c r="N280" s="69" t="s">
        <v>1389</v>
      </c>
      <c r="O280" s="69" t="s">
        <v>1390</v>
      </c>
      <c r="P280" s="69" t="s">
        <v>672</v>
      </c>
      <c r="Q280" s="69" t="s">
        <v>1390</v>
      </c>
      <c r="S280" s="72">
        <f t="shared" si="30"/>
        <v>0</v>
      </c>
      <c r="T280" s="72">
        <f t="shared" si="31"/>
        <v>0</v>
      </c>
      <c r="U280" s="72">
        <f t="shared" si="32"/>
        <v>0</v>
      </c>
      <c r="V280" s="72">
        <f t="shared" si="33"/>
        <v>0</v>
      </c>
      <c r="W280" s="72">
        <f t="shared" si="34"/>
        <v>0</v>
      </c>
      <c r="X280" s="72">
        <f t="shared" si="35"/>
        <v>0</v>
      </c>
    </row>
    <row r="281" spans="1:24" s="62" customFormat="1" ht="15">
      <c r="A281" s="31" t="s">
        <v>325</v>
      </c>
      <c r="B281" s="31" t="s">
        <v>262</v>
      </c>
      <c r="C281" s="75">
        <v>152234715.18</v>
      </c>
      <c r="D281" s="75">
        <v>3957198002.42</v>
      </c>
      <c r="E281" s="75">
        <v>0</v>
      </c>
      <c r="F281" s="75">
        <v>4109432717.6</v>
      </c>
      <c r="G281" s="75">
        <v>0</v>
      </c>
      <c r="H281" s="75">
        <v>4109432717.6</v>
      </c>
      <c r="I281" s="61">
        <f t="shared" si="29"/>
        <v>7</v>
      </c>
      <c r="K281" s="63" t="s">
        <v>325</v>
      </c>
      <c r="L281" s="69" t="s">
        <v>1391</v>
      </c>
      <c r="M281" s="69" t="s">
        <v>1392</v>
      </c>
      <c r="N281" s="69" t="s">
        <v>672</v>
      </c>
      <c r="O281" s="69" t="s">
        <v>1393</v>
      </c>
      <c r="P281" s="69" t="s">
        <v>672</v>
      </c>
      <c r="Q281" s="69" t="s">
        <v>1393</v>
      </c>
      <c r="S281" s="72">
        <f t="shared" si="30"/>
        <v>0</v>
      </c>
      <c r="T281" s="72">
        <f t="shared" si="31"/>
        <v>0</v>
      </c>
      <c r="U281" s="72">
        <f t="shared" si="32"/>
        <v>0</v>
      </c>
      <c r="V281" s="72">
        <f t="shared" si="33"/>
        <v>0</v>
      </c>
      <c r="W281" s="72">
        <f t="shared" si="34"/>
        <v>0</v>
      </c>
      <c r="X281" s="72">
        <f t="shared" si="35"/>
        <v>0</v>
      </c>
    </row>
    <row r="282" spans="1:24" s="62" customFormat="1" ht="15">
      <c r="A282" s="29" t="s">
        <v>639</v>
      </c>
      <c r="B282" s="29" t="s">
        <v>629</v>
      </c>
      <c r="C282" s="76">
        <v>0</v>
      </c>
      <c r="D282" s="76">
        <v>3811953343</v>
      </c>
      <c r="E282" s="76">
        <v>0</v>
      </c>
      <c r="F282" s="76">
        <v>3811953343</v>
      </c>
      <c r="G282" s="76">
        <v>0</v>
      </c>
      <c r="H282" s="76">
        <v>3811953343</v>
      </c>
      <c r="I282" s="61">
        <f t="shared" si="29"/>
        <v>10</v>
      </c>
      <c r="K282" s="63" t="s">
        <v>639</v>
      </c>
      <c r="L282" s="69" t="s">
        <v>672</v>
      </c>
      <c r="M282" s="69" t="s">
        <v>1036</v>
      </c>
      <c r="N282" s="69" t="s">
        <v>672</v>
      </c>
      <c r="O282" s="69" t="s">
        <v>1036</v>
      </c>
      <c r="P282" s="69" t="s">
        <v>672</v>
      </c>
      <c r="Q282" s="69" t="s">
        <v>1036</v>
      </c>
      <c r="S282" s="72">
        <f t="shared" si="30"/>
        <v>0</v>
      </c>
      <c r="T282" s="72">
        <f t="shared" si="31"/>
        <v>0</v>
      </c>
      <c r="U282" s="72">
        <f t="shared" si="32"/>
        <v>0</v>
      </c>
      <c r="V282" s="72">
        <f t="shared" si="33"/>
        <v>0</v>
      </c>
      <c r="W282" s="72">
        <f t="shared" si="34"/>
        <v>0</v>
      </c>
      <c r="X282" s="72">
        <f t="shared" si="35"/>
        <v>0</v>
      </c>
    </row>
    <row r="283" spans="1:24" s="62" customFormat="1" ht="15">
      <c r="A283" s="29" t="s">
        <v>326</v>
      </c>
      <c r="B283" s="29" t="s">
        <v>327</v>
      </c>
      <c r="C283" s="76">
        <v>1885000</v>
      </c>
      <c r="D283" s="76">
        <v>0</v>
      </c>
      <c r="E283" s="76">
        <v>0</v>
      </c>
      <c r="F283" s="76">
        <v>1885000</v>
      </c>
      <c r="G283" s="76">
        <v>0</v>
      </c>
      <c r="H283" s="76">
        <v>1885000</v>
      </c>
      <c r="I283" s="61">
        <f t="shared" si="29"/>
        <v>10</v>
      </c>
      <c r="K283" s="63" t="s">
        <v>326</v>
      </c>
      <c r="L283" s="69" t="s">
        <v>1394</v>
      </c>
      <c r="M283" s="69" t="s">
        <v>672</v>
      </c>
      <c r="N283" s="69" t="s">
        <v>672</v>
      </c>
      <c r="O283" s="69" t="s">
        <v>1394</v>
      </c>
      <c r="P283" s="69" t="s">
        <v>672</v>
      </c>
      <c r="Q283" s="69" t="s">
        <v>1394</v>
      </c>
      <c r="S283" s="72">
        <f t="shared" si="30"/>
        <v>0</v>
      </c>
      <c r="T283" s="72">
        <f t="shared" si="31"/>
        <v>0</v>
      </c>
      <c r="U283" s="72">
        <f t="shared" si="32"/>
        <v>0</v>
      </c>
      <c r="V283" s="72">
        <f t="shared" si="33"/>
        <v>0</v>
      </c>
      <c r="W283" s="72">
        <f t="shared" si="34"/>
        <v>0</v>
      </c>
      <c r="X283" s="72">
        <f t="shared" si="35"/>
        <v>0</v>
      </c>
    </row>
    <row r="284" spans="1:24" s="62" customFormat="1" ht="15">
      <c r="A284" s="29" t="s">
        <v>557</v>
      </c>
      <c r="B284" s="29" t="s">
        <v>263</v>
      </c>
      <c r="C284" s="76">
        <v>150349715.18</v>
      </c>
      <c r="D284" s="76">
        <v>55307654.42</v>
      </c>
      <c r="E284" s="76">
        <v>0</v>
      </c>
      <c r="F284" s="76">
        <v>205657369.6</v>
      </c>
      <c r="G284" s="76">
        <v>0</v>
      </c>
      <c r="H284" s="76">
        <v>205657369.6</v>
      </c>
      <c r="I284" s="61">
        <f t="shared" si="29"/>
        <v>10</v>
      </c>
      <c r="K284" s="63" t="s">
        <v>557</v>
      </c>
      <c r="L284" s="69" t="s">
        <v>1395</v>
      </c>
      <c r="M284" s="69" t="s">
        <v>1396</v>
      </c>
      <c r="N284" s="69" t="s">
        <v>672</v>
      </c>
      <c r="O284" s="69" t="s">
        <v>1397</v>
      </c>
      <c r="P284" s="69" t="s">
        <v>672</v>
      </c>
      <c r="Q284" s="69" t="s">
        <v>1397</v>
      </c>
      <c r="S284" s="72">
        <f t="shared" si="30"/>
        <v>0</v>
      </c>
      <c r="T284" s="72">
        <f t="shared" si="31"/>
        <v>0</v>
      </c>
      <c r="U284" s="72">
        <f t="shared" si="32"/>
        <v>0</v>
      </c>
      <c r="V284" s="72">
        <f t="shared" si="33"/>
        <v>0</v>
      </c>
      <c r="W284" s="72">
        <f t="shared" si="34"/>
        <v>0</v>
      </c>
      <c r="X284" s="72">
        <f t="shared" si="35"/>
        <v>0</v>
      </c>
    </row>
    <row r="285" spans="1:24" s="62" customFormat="1" ht="15">
      <c r="A285" s="29" t="s">
        <v>640</v>
      </c>
      <c r="B285" s="29" t="s">
        <v>126</v>
      </c>
      <c r="C285" s="76">
        <v>0</v>
      </c>
      <c r="D285" s="76">
        <v>89937005</v>
      </c>
      <c r="E285" s="76">
        <v>0</v>
      </c>
      <c r="F285" s="76">
        <v>89937005</v>
      </c>
      <c r="G285" s="76">
        <v>0</v>
      </c>
      <c r="H285" s="76">
        <v>89937005</v>
      </c>
      <c r="I285" s="61">
        <f t="shared" si="29"/>
        <v>10</v>
      </c>
      <c r="K285" s="62" t="s">
        <v>640</v>
      </c>
      <c r="L285" s="69" t="s">
        <v>672</v>
      </c>
      <c r="M285" s="69" t="s">
        <v>1398</v>
      </c>
      <c r="N285" s="69" t="s">
        <v>672</v>
      </c>
      <c r="O285" s="69" t="s">
        <v>1398</v>
      </c>
      <c r="P285" s="69" t="s">
        <v>672</v>
      </c>
      <c r="Q285" s="69" t="s">
        <v>1398</v>
      </c>
      <c r="S285" s="72">
        <f t="shared" si="30"/>
        <v>0</v>
      </c>
      <c r="T285" s="72">
        <f t="shared" si="31"/>
        <v>0</v>
      </c>
      <c r="U285" s="72">
        <f t="shared" si="32"/>
        <v>0</v>
      </c>
      <c r="V285" s="72">
        <f t="shared" si="33"/>
        <v>0</v>
      </c>
      <c r="W285" s="72">
        <f t="shared" si="34"/>
        <v>0</v>
      </c>
      <c r="X285" s="72">
        <f t="shared" si="35"/>
        <v>0</v>
      </c>
    </row>
    <row r="286" spans="1:24" s="62" customFormat="1" ht="15">
      <c r="A286" s="31" t="s">
        <v>264</v>
      </c>
      <c r="B286" s="31" t="s">
        <v>265</v>
      </c>
      <c r="C286" s="75">
        <v>1302030363687.64</v>
      </c>
      <c r="D286" s="75">
        <v>2439376938307.23</v>
      </c>
      <c r="E286" s="75">
        <v>1192415433193.65</v>
      </c>
      <c r="F286" s="75">
        <v>2548991868801.22</v>
      </c>
      <c r="G286" s="75">
        <v>0</v>
      </c>
      <c r="H286" s="75">
        <v>2548991868801.22</v>
      </c>
      <c r="I286" s="61">
        <f t="shared" si="29"/>
        <v>4</v>
      </c>
      <c r="K286" s="63" t="s">
        <v>264</v>
      </c>
      <c r="L286" s="69" t="s">
        <v>1399</v>
      </c>
      <c r="M286" s="69" t="s">
        <v>1400</v>
      </c>
      <c r="N286" s="69" t="s">
        <v>1401</v>
      </c>
      <c r="O286" s="69" t="s">
        <v>1402</v>
      </c>
      <c r="P286" s="69" t="s">
        <v>672</v>
      </c>
      <c r="Q286" s="69" t="s">
        <v>1402</v>
      </c>
      <c r="S286" s="72">
        <f t="shared" si="30"/>
        <v>0</v>
      </c>
      <c r="T286" s="72">
        <f t="shared" si="31"/>
        <v>0</v>
      </c>
      <c r="U286" s="72">
        <f t="shared" si="32"/>
        <v>0</v>
      </c>
      <c r="V286" s="72">
        <f t="shared" si="33"/>
        <v>0</v>
      </c>
      <c r="W286" s="72">
        <f t="shared" si="34"/>
        <v>0</v>
      </c>
      <c r="X286" s="72">
        <f t="shared" si="35"/>
        <v>0</v>
      </c>
    </row>
    <row r="287" spans="1:24" s="62" customFormat="1" ht="15">
      <c r="A287" s="31" t="s">
        <v>558</v>
      </c>
      <c r="B287" s="31" t="s">
        <v>235</v>
      </c>
      <c r="C287" s="75">
        <v>3109525522</v>
      </c>
      <c r="D287" s="75">
        <v>910719472</v>
      </c>
      <c r="E287" s="75">
        <v>48061960</v>
      </c>
      <c r="F287" s="75">
        <v>3972183034</v>
      </c>
      <c r="G287" s="75">
        <v>0</v>
      </c>
      <c r="H287" s="75">
        <v>3972183034</v>
      </c>
      <c r="I287" s="61">
        <f t="shared" si="29"/>
        <v>7</v>
      </c>
      <c r="K287" s="64" t="s">
        <v>558</v>
      </c>
      <c r="L287" s="69" t="s">
        <v>1403</v>
      </c>
      <c r="M287" s="69" t="s">
        <v>1404</v>
      </c>
      <c r="N287" s="69" t="s">
        <v>1405</v>
      </c>
      <c r="O287" s="69" t="s">
        <v>1406</v>
      </c>
      <c r="P287" s="69" t="s">
        <v>672</v>
      </c>
      <c r="Q287" s="69" t="s">
        <v>1406</v>
      </c>
      <c r="S287" s="72">
        <f t="shared" si="30"/>
        <v>0</v>
      </c>
      <c r="T287" s="72">
        <f t="shared" si="31"/>
        <v>0</v>
      </c>
      <c r="U287" s="72">
        <f t="shared" si="32"/>
        <v>0</v>
      </c>
      <c r="V287" s="72">
        <f t="shared" si="33"/>
        <v>0</v>
      </c>
      <c r="W287" s="72">
        <f t="shared" si="34"/>
        <v>0</v>
      </c>
      <c r="X287" s="72">
        <f t="shared" si="35"/>
        <v>0</v>
      </c>
    </row>
    <row r="288" spans="1:24" s="62" customFormat="1" ht="15">
      <c r="A288" s="29" t="s">
        <v>559</v>
      </c>
      <c r="B288" s="29" t="s">
        <v>238</v>
      </c>
      <c r="C288" s="76">
        <v>3078757764</v>
      </c>
      <c r="D288" s="76">
        <v>907488272</v>
      </c>
      <c r="E288" s="76">
        <v>48061960</v>
      </c>
      <c r="F288" s="76">
        <v>3938184076</v>
      </c>
      <c r="G288" s="76">
        <v>0</v>
      </c>
      <c r="H288" s="76">
        <v>3938184076</v>
      </c>
      <c r="I288" s="61">
        <f t="shared" si="29"/>
        <v>10</v>
      </c>
      <c r="K288" s="62" t="s">
        <v>559</v>
      </c>
      <c r="L288" s="69" t="s">
        <v>1407</v>
      </c>
      <c r="M288" s="69" t="s">
        <v>1408</v>
      </c>
      <c r="N288" s="69" t="s">
        <v>1405</v>
      </c>
      <c r="O288" s="69" t="s">
        <v>1409</v>
      </c>
      <c r="P288" s="69" t="s">
        <v>672</v>
      </c>
      <c r="Q288" s="69" t="s">
        <v>1409</v>
      </c>
      <c r="S288" s="72">
        <f t="shared" si="30"/>
        <v>0</v>
      </c>
      <c r="T288" s="72">
        <f t="shared" si="31"/>
        <v>0</v>
      </c>
      <c r="U288" s="72">
        <f t="shared" si="32"/>
        <v>0</v>
      </c>
      <c r="V288" s="72">
        <f t="shared" si="33"/>
        <v>0</v>
      </c>
      <c r="W288" s="72">
        <f t="shared" si="34"/>
        <v>0</v>
      </c>
      <c r="X288" s="72">
        <f t="shared" si="35"/>
        <v>0</v>
      </c>
    </row>
    <row r="289" spans="1:24" s="62" customFormat="1" ht="15">
      <c r="A289" s="29" t="s">
        <v>560</v>
      </c>
      <c r="B289" s="29" t="s">
        <v>157</v>
      </c>
      <c r="C289" s="76">
        <v>30767758</v>
      </c>
      <c r="D289" s="76">
        <v>3231200</v>
      </c>
      <c r="E289" s="76">
        <v>0</v>
      </c>
      <c r="F289" s="76">
        <v>33998958</v>
      </c>
      <c r="G289" s="76">
        <v>0</v>
      </c>
      <c r="H289" s="76">
        <v>33998958</v>
      </c>
      <c r="I289" s="61">
        <f t="shared" si="29"/>
        <v>10</v>
      </c>
      <c r="K289" s="62" t="s">
        <v>560</v>
      </c>
      <c r="L289" s="69" t="s">
        <v>1410</v>
      </c>
      <c r="M289" s="69" t="s">
        <v>1411</v>
      </c>
      <c r="N289" s="69" t="s">
        <v>672</v>
      </c>
      <c r="O289" s="69" t="s">
        <v>1412</v>
      </c>
      <c r="P289" s="69" t="s">
        <v>672</v>
      </c>
      <c r="Q289" s="69" t="s">
        <v>1412</v>
      </c>
      <c r="S289" s="72">
        <f t="shared" si="30"/>
        <v>0</v>
      </c>
      <c r="T289" s="72">
        <f t="shared" si="31"/>
        <v>0</v>
      </c>
      <c r="U289" s="72">
        <f t="shared" si="32"/>
        <v>0</v>
      </c>
      <c r="V289" s="72">
        <f t="shared" si="33"/>
        <v>0</v>
      </c>
      <c r="W289" s="72">
        <f t="shared" si="34"/>
        <v>0</v>
      </c>
      <c r="X289" s="72">
        <f t="shared" si="35"/>
        <v>0</v>
      </c>
    </row>
    <row r="290" spans="1:24" s="62" customFormat="1" ht="15">
      <c r="A290" s="31" t="s">
        <v>266</v>
      </c>
      <c r="B290" s="31" t="s">
        <v>254</v>
      </c>
      <c r="C290" s="75">
        <v>1298920838165.64</v>
      </c>
      <c r="D290" s="75">
        <v>2438448941941.23</v>
      </c>
      <c r="E290" s="75">
        <v>1192350094339.65</v>
      </c>
      <c r="F290" s="75">
        <v>2545019685767.22</v>
      </c>
      <c r="G290" s="75">
        <v>0</v>
      </c>
      <c r="H290" s="75">
        <v>2545019685767.22</v>
      </c>
      <c r="I290" s="61">
        <f t="shared" si="29"/>
        <v>7</v>
      </c>
      <c r="K290" s="63" t="s">
        <v>266</v>
      </c>
      <c r="L290" s="69" t="s">
        <v>1413</v>
      </c>
      <c r="M290" s="69" t="s">
        <v>1414</v>
      </c>
      <c r="N290" s="69" t="s">
        <v>1415</v>
      </c>
      <c r="O290" s="69" t="s">
        <v>1416</v>
      </c>
      <c r="P290" s="69" t="s">
        <v>672</v>
      </c>
      <c r="Q290" s="69" t="s">
        <v>1416</v>
      </c>
      <c r="S290" s="72">
        <f t="shared" si="30"/>
        <v>0</v>
      </c>
      <c r="T290" s="72">
        <f t="shared" si="31"/>
        <v>0</v>
      </c>
      <c r="U290" s="72">
        <f t="shared" si="32"/>
        <v>0</v>
      </c>
      <c r="V290" s="72">
        <f t="shared" si="33"/>
        <v>0</v>
      </c>
      <c r="W290" s="72">
        <f t="shared" si="34"/>
        <v>0</v>
      </c>
      <c r="X290" s="72">
        <f t="shared" si="35"/>
        <v>0</v>
      </c>
    </row>
    <row r="291" spans="1:24" s="62" customFormat="1" ht="15">
      <c r="A291" s="29" t="s">
        <v>561</v>
      </c>
      <c r="B291" s="29" t="s">
        <v>328</v>
      </c>
      <c r="C291" s="76">
        <v>4899990000</v>
      </c>
      <c r="D291" s="76">
        <v>317428545.49</v>
      </c>
      <c r="E291" s="76">
        <v>0</v>
      </c>
      <c r="F291" s="76">
        <v>5217418545.49</v>
      </c>
      <c r="G291" s="76">
        <v>0</v>
      </c>
      <c r="H291" s="76">
        <v>5217418545.49</v>
      </c>
      <c r="I291" s="61">
        <f t="shared" si="29"/>
        <v>10</v>
      </c>
      <c r="K291" s="63" t="s">
        <v>561</v>
      </c>
      <c r="L291" s="69" t="s">
        <v>1417</v>
      </c>
      <c r="M291" s="69" t="s">
        <v>1418</v>
      </c>
      <c r="N291" s="69" t="s">
        <v>672</v>
      </c>
      <c r="O291" s="69" t="s">
        <v>1419</v>
      </c>
      <c r="P291" s="69" t="s">
        <v>672</v>
      </c>
      <c r="Q291" s="69" t="s">
        <v>1419</v>
      </c>
      <c r="S291" s="72">
        <f t="shared" si="30"/>
        <v>0</v>
      </c>
      <c r="T291" s="72">
        <f t="shared" si="31"/>
        <v>0</v>
      </c>
      <c r="U291" s="72">
        <f t="shared" si="32"/>
        <v>0</v>
      </c>
      <c r="V291" s="72">
        <f t="shared" si="33"/>
        <v>0</v>
      </c>
      <c r="W291" s="72">
        <f t="shared" si="34"/>
        <v>0</v>
      </c>
      <c r="X291" s="72">
        <f t="shared" si="35"/>
        <v>0</v>
      </c>
    </row>
    <row r="292" spans="1:24" s="62" customFormat="1" ht="15">
      <c r="A292" s="29" t="s">
        <v>641</v>
      </c>
      <c r="B292" s="29" t="s">
        <v>642</v>
      </c>
      <c r="C292" s="76">
        <v>0</v>
      </c>
      <c r="D292" s="76">
        <v>17465</v>
      </c>
      <c r="E292" s="76">
        <v>17465</v>
      </c>
      <c r="F292" s="76">
        <v>0</v>
      </c>
      <c r="G292" s="76">
        <v>0</v>
      </c>
      <c r="H292" s="76">
        <v>0</v>
      </c>
      <c r="I292" s="61">
        <f t="shared" si="29"/>
        <v>10</v>
      </c>
      <c r="K292" s="63" t="s">
        <v>641</v>
      </c>
      <c r="L292" s="69" t="s">
        <v>672</v>
      </c>
      <c r="M292" s="69" t="s">
        <v>1420</v>
      </c>
      <c r="N292" s="69" t="s">
        <v>1420</v>
      </c>
      <c r="O292" s="69" t="s">
        <v>672</v>
      </c>
      <c r="P292" s="69" t="s">
        <v>672</v>
      </c>
      <c r="Q292" s="69" t="s">
        <v>672</v>
      </c>
      <c r="S292" s="72">
        <f t="shared" si="30"/>
        <v>0</v>
      </c>
      <c r="T292" s="72">
        <f t="shared" si="31"/>
        <v>0</v>
      </c>
      <c r="U292" s="72">
        <f t="shared" si="32"/>
        <v>0</v>
      </c>
      <c r="V292" s="72">
        <f t="shared" si="33"/>
        <v>0</v>
      </c>
      <c r="W292" s="72">
        <f t="shared" si="34"/>
        <v>0</v>
      </c>
      <c r="X292" s="72">
        <f t="shared" si="35"/>
        <v>0</v>
      </c>
    </row>
    <row r="293" spans="1:24" s="62" customFormat="1" ht="15">
      <c r="A293" s="29" t="s">
        <v>562</v>
      </c>
      <c r="B293" s="29" t="s">
        <v>329</v>
      </c>
      <c r="C293" s="76">
        <v>0</v>
      </c>
      <c r="D293" s="76">
        <v>9103500</v>
      </c>
      <c r="E293" s="76">
        <v>9103500</v>
      </c>
      <c r="F293" s="76">
        <v>0</v>
      </c>
      <c r="G293" s="76">
        <v>0</v>
      </c>
      <c r="H293" s="76">
        <v>0</v>
      </c>
      <c r="I293" s="61">
        <f t="shared" si="29"/>
        <v>10</v>
      </c>
      <c r="K293" s="63" t="s">
        <v>562</v>
      </c>
      <c r="L293" s="69" t="s">
        <v>672</v>
      </c>
      <c r="M293" s="69" t="s">
        <v>1421</v>
      </c>
      <c r="N293" s="69" t="s">
        <v>1421</v>
      </c>
      <c r="O293" s="69" t="s">
        <v>672</v>
      </c>
      <c r="P293" s="69" t="s">
        <v>672</v>
      </c>
      <c r="Q293" s="69" t="s">
        <v>672</v>
      </c>
      <c r="S293" s="72">
        <f t="shared" si="30"/>
        <v>0</v>
      </c>
      <c r="T293" s="72">
        <f t="shared" si="31"/>
        <v>0</v>
      </c>
      <c r="U293" s="72">
        <f t="shared" si="32"/>
        <v>0</v>
      </c>
      <c r="V293" s="72">
        <f t="shared" si="33"/>
        <v>0</v>
      </c>
      <c r="W293" s="72">
        <f t="shared" si="34"/>
        <v>0</v>
      </c>
      <c r="X293" s="72">
        <f t="shared" si="35"/>
        <v>0</v>
      </c>
    </row>
    <row r="294" spans="1:24" s="62" customFormat="1" ht="15">
      <c r="A294" s="29" t="s">
        <v>563</v>
      </c>
      <c r="B294" s="29" t="s">
        <v>267</v>
      </c>
      <c r="C294" s="76">
        <v>27516861323.17</v>
      </c>
      <c r="D294" s="76">
        <v>149370627789.72</v>
      </c>
      <c r="E294" s="76">
        <v>123287791051.13</v>
      </c>
      <c r="F294" s="76">
        <v>53599698061.76</v>
      </c>
      <c r="G294" s="76">
        <v>0</v>
      </c>
      <c r="H294" s="76">
        <v>53599698061.76</v>
      </c>
      <c r="I294" s="61">
        <f t="shared" si="29"/>
        <v>10</v>
      </c>
      <c r="K294" s="63" t="s">
        <v>563</v>
      </c>
      <c r="L294" s="69" t="s">
        <v>1422</v>
      </c>
      <c r="M294" s="69" t="s">
        <v>1423</v>
      </c>
      <c r="N294" s="69" t="s">
        <v>1424</v>
      </c>
      <c r="O294" s="69" t="s">
        <v>1425</v>
      </c>
      <c r="P294" s="69" t="s">
        <v>672</v>
      </c>
      <c r="Q294" s="69" t="s">
        <v>1425</v>
      </c>
      <c r="S294" s="72">
        <f t="shared" si="30"/>
        <v>0</v>
      </c>
      <c r="T294" s="72">
        <f t="shared" si="31"/>
        <v>0</v>
      </c>
      <c r="U294" s="72">
        <f t="shared" si="32"/>
        <v>0</v>
      </c>
      <c r="V294" s="72">
        <f t="shared" si="33"/>
        <v>0</v>
      </c>
      <c r="W294" s="72">
        <f t="shared" si="34"/>
        <v>0</v>
      </c>
      <c r="X294" s="72">
        <f t="shared" si="35"/>
        <v>0</v>
      </c>
    </row>
    <row r="295" spans="1:24" s="62" customFormat="1" ht="15">
      <c r="A295" s="29" t="s">
        <v>643</v>
      </c>
      <c r="B295" s="29" t="s">
        <v>121</v>
      </c>
      <c r="C295" s="76">
        <v>0</v>
      </c>
      <c r="D295" s="76">
        <v>4970927</v>
      </c>
      <c r="E295" s="76">
        <v>4970927</v>
      </c>
      <c r="F295" s="76">
        <v>0</v>
      </c>
      <c r="G295" s="76">
        <v>0</v>
      </c>
      <c r="H295" s="76">
        <v>0</v>
      </c>
      <c r="I295" s="61">
        <f t="shared" si="29"/>
        <v>10</v>
      </c>
      <c r="K295" s="63" t="s">
        <v>643</v>
      </c>
      <c r="L295" s="69" t="s">
        <v>672</v>
      </c>
      <c r="M295" s="69" t="s">
        <v>1426</v>
      </c>
      <c r="N295" s="69" t="s">
        <v>1426</v>
      </c>
      <c r="O295" s="69" t="s">
        <v>672</v>
      </c>
      <c r="P295" s="69" t="s">
        <v>672</v>
      </c>
      <c r="Q295" s="69" t="s">
        <v>672</v>
      </c>
      <c r="S295" s="72">
        <f t="shared" si="30"/>
        <v>0</v>
      </c>
      <c r="T295" s="72">
        <f t="shared" si="31"/>
        <v>0</v>
      </c>
      <c r="U295" s="72">
        <f t="shared" si="32"/>
        <v>0</v>
      </c>
      <c r="V295" s="72">
        <f t="shared" si="33"/>
        <v>0</v>
      </c>
      <c r="W295" s="72">
        <f t="shared" si="34"/>
        <v>0</v>
      </c>
      <c r="X295" s="72">
        <f t="shared" si="35"/>
        <v>0</v>
      </c>
    </row>
    <row r="296" spans="1:24" s="62" customFormat="1" ht="15">
      <c r="A296" s="29" t="s">
        <v>564</v>
      </c>
      <c r="B296" s="29" t="s">
        <v>256</v>
      </c>
      <c r="C296" s="76">
        <v>236164456006.36</v>
      </c>
      <c r="D296" s="76">
        <v>114557624174.44</v>
      </c>
      <c r="E296" s="76">
        <v>12328896880</v>
      </c>
      <c r="F296" s="76">
        <v>338393183300.8</v>
      </c>
      <c r="G296" s="76">
        <v>0</v>
      </c>
      <c r="H296" s="76">
        <v>338393183300.8</v>
      </c>
      <c r="I296" s="61">
        <f t="shared" si="29"/>
        <v>10</v>
      </c>
      <c r="K296" s="63" t="s">
        <v>564</v>
      </c>
      <c r="L296" s="69" t="s">
        <v>1427</v>
      </c>
      <c r="M296" s="69" t="s">
        <v>1428</v>
      </c>
      <c r="N296" s="69" t="s">
        <v>1429</v>
      </c>
      <c r="O296" s="69" t="s">
        <v>1430</v>
      </c>
      <c r="P296" s="69" t="s">
        <v>672</v>
      </c>
      <c r="Q296" s="69" t="s">
        <v>1430</v>
      </c>
      <c r="S296" s="72">
        <f t="shared" si="30"/>
        <v>0</v>
      </c>
      <c r="T296" s="72">
        <f t="shared" si="31"/>
        <v>0</v>
      </c>
      <c r="U296" s="72">
        <f t="shared" si="32"/>
        <v>0</v>
      </c>
      <c r="V296" s="72">
        <f t="shared" si="33"/>
        <v>0</v>
      </c>
      <c r="W296" s="72">
        <f t="shared" si="34"/>
        <v>0</v>
      </c>
      <c r="X296" s="72">
        <f t="shared" si="35"/>
        <v>0</v>
      </c>
    </row>
    <row r="297" spans="1:24" s="62" customFormat="1" ht="15">
      <c r="A297" s="29" t="s">
        <v>644</v>
      </c>
      <c r="B297" s="29" t="s">
        <v>645</v>
      </c>
      <c r="C297" s="76">
        <v>0</v>
      </c>
      <c r="D297" s="76">
        <v>250526</v>
      </c>
      <c r="E297" s="76">
        <v>250526</v>
      </c>
      <c r="F297" s="76">
        <v>0</v>
      </c>
      <c r="G297" s="76">
        <v>0</v>
      </c>
      <c r="H297" s="76">
        <v>0</v>
      </c>
      <c r="I297" s="61">
        <f t="shared" si="29"/>
        <v>10</v>
      </c>
      <c r="K297" s="63" t="s">
        <v>644</v>
      </c>
      <c r="L297" s="69" t="s">
        <v>672</v>
      </c>
      <c r="M297" s="69" t="s">
        <v>1431</v>
      </c>
      <c r="N297" s="69" t="s">
        <v>1431</v>
      </c>
      <c r="O297" s="69" t="s">
        <v>672</v>
      </c>
      <c r="P297" s="69" t="s">
        <v>672</v>
      </c>
      <c r="Q297" s="69" t="s">
        <v>672</v>
      </c>
      <c r="S297" s="72">
        <f t="shared" si="30"/>
        <v>0</v>
      </c>
      <c r="T297" s="72">
        <f t="shared" si="31"/>
        <v>0</v>
      </c>
      <c r="U297" s="72">
        <f t="shared" si="32"/>
        <v>0</v>
      </c>
      <c r="V297" s="72">
        <f t="shared" si="33"/>
        <v>0</v>
      </c>
      <c r="W297" s="72">
        <f t="shared" si="34"/>
        <v>0</v>
      </c>
      <c r="X297" s="72">
        <f t="shared" si="35"/>
        <v>0</v>
      </c>
    </row>
    <row r="298" spans="1:24" s="62" customFormat="1" ht="15">
      <c r="A298" s="29" t="s">
        <v>268</v>
      </c>
      <c r="B298" s="29" t="s">
        <v>49</v>
      </c>
      <c r="C298" s="76">
        <v>51728133.4</v>
      </c>
      <c r="D298" s="76">
        <v>12667367.72</v>
      </c>
      <c r="E298" s="76">
        <v>0</v>
      </c>
      <c r="F298" s="76">
        <v>64395501.12</v>
      </c>
      <c r="G298" s="76">
        <v>0</v>
      </c>
      <c r="H298" s="76">
        <v>64395501.12</v>
      </c>
      <c r="I298" s="61">
        <f t="shared" si="29"/>
        <v>10</v>
      </c>
      <c r="K298" s="63" t="s">
        <v>268</v>
      </c>
      <c r="L298" s="69" t="s">
        <v>1432</v>
      </c>
      <c r="M298" s="69" t="s">
        <v>1433</v>
      </c>
      <c r="N298" s="69" t="s">
        <v>672</v>
      </c>
      <c r="O298" s="69" t="s">
        <v>1434</v>
      </c>
      <c r="P298" s="69" t="s">
        <v>672</v>
      </c>
      <c r="Q298" s="69" t="s">
        <v>1434</v>
      </c>
      <c r="S298" s="72">
        <f t="shared" si="30"/>
        <v>0</v>
      </c>
      <c r="T298" s="72">
        <f t="shared" si="31"/>
        <v>0</v>
      </c>
      <c r="U298" s="72">
        <f t="shared" si="32"/>
        <v>0</v>
      </c>
      <c r="V298" s="72">
        <f t="shared" si="33"/>
        <v>0</v>
      </c>
      <c r="W298" s="72">
        <f t="shared" si="34"/>
        <v>0</v>
      </c>
      <c r="X298" s="72">
        <f t="shared" si="35"/>
        <v>0</v>
      </c>
    </row>
    <row r="299" spans="1:24" s="62" customFormat="1" ht="15">
      <c r="A299" s="29" t="s">
        <v>565</v>
      </c>
      <c r="B299" s="29" t="s">
        <v>145</v>
      </c>
      <c r="C299" s="76">
        <v>732263674</v>
      </c>
      <c r="D299" s="76">
        <v>383825120</v>
      </c>
      <c r="E299" s="76">
        <v>50375836</v>
      </c>
      <c r="F299" s="76">
        <v>1065712958</v>
      </c>
      <c r="G299" s="76">
        <v>0</v>
      </c>
      <c r="H299" s="76">
        <v>1065712958</v>
      </c>
      <c r="I299" s="61">
        <f t="shared" si="29"/>
        <v>10</v>
      </c>
      <c r="K299" s="63" t="s">
        <v>565</v>
      </c>
      <c r="L299" s="69" t="s">
        <v>1435</v>
      </c>
      <c r="M299" s="69" t="s">
        <v>1436</v>
      </c>
      <c r="N299" s="69" t="s">
        <v>1437</v>
      </c>
      <c r="O299" s="69" t="s">
        <v>1438</v>
      </c>
      <c r="P299" s="69" t="s">
        <v>672</v>
      </c>
      <c r="Q299" s="69" t="s">
        <v>1438</v>
      </c>
      <c r="S299" s="72">
        <f t="shared" si="30"/>
        <v>0</v>
      </c>
      <c r="T299" s="72">
        <f t="shared" si="31"/>
        <v>0</v>
      </c>
      <c r="U299" s="72">
        <f t="shared" si="32"/>
        <v>0</v>
      </c>
      <c r="V299" s="72">
        <f t="shared" si="33"/>
        <v>0</v>
      </c>
      <c r="W299" s="72">
        <f t="shared" si="34"/>
        <v>0</v>
      </c>
      <c r="X299" s="72">
        <f t="shared" si="35"/>
        <v>0</v>
      </c>
    </row>
    <row r="300" spans="1:24" s="62" customFormat="1" ht="15">
      <c r="A300" s="29" t="s">
        <v>646</v>
      </c>
      <c r="B300" s="29" t="s">
        <v>258</v>
      </c>
      <c r="C300" s="76">
        <v>0</v>
      </c>
      <c r="D300" s="76">
        <v>9590869</v>
      </c>
      <c r="E300" s="76">
        <v>9590869</v>
      </c>
      <c r="F300" s="76">
        <v>0</v>
      </c>
      <c r="G300" s="76">
        <v>0</v>
      </c>
      <c r="H300" s="76">
        <v>0</v>
      </c>
      <c r="I300" s="61">
        <f t="shared" si="29"/>
        <v>10</v>
      </c>
      <c r="K300" s="63" t="s">
        <v>646</v>
      </c>
      <c r="L300" s="69" t="s">
        <v>672</v>
      </c>
      <c r="M300" s="69" t="s">
        <v>1439</v>
      </c>
      <c r="N300" s="69" t="s">
        <v>1439</v>
      </c>
      <c r="O300" s="69" t="s">
        <v>672</v>
      </c>
      <c r="P300" s="69" t="s">
        <v>672</v>
      </c>
      <c r="Q300" s="69" t="s">
        <v>672</v>
      </c>
      <c r="S300" s="72">
        <f t="shared" si="30"/>
        <v>0</v>
      </c>
      <c r="T300" s="72">
        <f t="shared" si="31"/>
        <v>0</v>
      </c>
      <c r="U300" s="72">
        <f t="shared" si="32"/>
        <v>0</v>
      </c>
      <c r="V300" s="72">
        <f t="shared" si="33"/>
        <v>0</v>
      </c>
      <c r="W300" s="72">
        <f t="shared" si="34"/>
        <v>0</v>
      </c>
      <c r="X300" s="72">
        <f t="shared" si="35"/>
        <v>0</v>
      </c>
    </row>
    <row r="301" spans="1:24" s="62" customFormat="1" ht="15">
      <c r="A301" s="29" t="s">
        <v>269</v>
      </c>
      <c r="B301" s="29" t="s">
        <v>46</v>
      </c>
      <c r="C301" s="76">
        <v>215088682</v>
      </c>
      <c r="D301" s="76">
        <v>158570175</v>
      </c>
      <c r="E301" s="76">
        <v>0</v>
      </c>
      <c r="F301" s="76">
        <v>373658857</v>
      </c>
      <c r="G301" s="76">
        <v>0</v>
      </c>
      <c r="H301" s="76">
        <v>373658857</v>
      </c>
      <c r="I301" s="61">
        <f t="shared" si="29"/>
        <v>10</v>
      </c>
      <c r="K301" s="63" t="s">
        <v>269</v>
      </c>
      <c r="L301" s="69" t="s">
        <v>1440</v>
      </c>
      <c r="M301" s="69" t="s">
        <v>1441</v>
      </c>
      <c r="N301" s="69" t="s">
        <v>672</v>
      </c>
      <c r="O301" s="69" t="s">
        <v>1442</v>
      </c>
      <c r="P301" s="69" t="s">
        <v>672</v>
      </c>
      <c r="Q301" s="69" t="s">
        <v>1442</v>
      </c>
      <c r="S301" s="72">
        <f t="shared" si="30"/>
        <v>0</v>
      </c>
      <c r="T301" s="72">
        <f t="shared" si="31"/>
        <v>0</v>
      </c>
      <c r="U301" s="72">
        <f t="shared" si="32"/>
        <v>0</v>
      </c>
      <c r="V301" s="72">
        <f t="shared" si="33"/>
        <v>0</v>
      </c>
      <c r="W301" s="72">
        <f t="shared" si="34"/>
        <v>0</v>
      </c>
      <c r="X301" s="72">
        <f t="shared" si="35"/>
        <v>0</v>
      </c>
    </row>
    <row r="302" spans="1:24" s="62" customFormat="1" ht="15">
      <c r="A302" s="29" t="s">
        <v>566</v>
      </c>
      <c r="B302" s="29" t="s">
        <v>270</v>
      </c>
      <c r="C302" s="76">
        <v>2107431160.71</v>
      </c>
      <c r="D302" s="76">
        <v>82307840.46</v>
      </c>
      <c r="E302" s="76">
        <v>22436017.52</v>
      </c>
      <c r="F302" s="76">
        <v>2167302983.65</v>
      </c>
      <c r="G302" s="76">
        <v>0</v>
      </c>
      <c r="H302" s="76">
        <v>2167302983.65</v>
      </c>
      <c r="I302" s="61">
        <f t="shared" si="29"/>
        <v>10</v>
      </c>
      <c r="K302" s="63" t="s">
        <v>566</v>
      </c>
      <c r="L302" s="69" t="s">
        <v>1443</v>
      </c>
      <c r="M302" s="69" t="s">
        <v>1444</v>
      </c>
      <c r="N302" s="69" t="s">
        <v>1445</v>
      </c>
      <c r="O302" s="69" t="s">
        <v>1446</v>
      </c>
      <c r="P302" s="69" t="s">
        <v>672</v>
      </c>
      <c r="Q302" s="69" t="s">
        <v>1446</v>
      </c>
      <c r="S302" s="72">
        <f t="shared" si="30"/>
        <v>0</v>
      </c>
      <c r="T302" s="72">
        <f t="shared" si="31"/>
        <v>0</v>
      </c>
      <c r="U302" s="72">
        <f t="shared" si="32"/>
        <v>0</v>
      </c>
      <c r="V302" s="72">
        <f t="shared" si="33"/>
        <v>0</v>
      </c>
      <c r="W302" s="72">
        <f t="shared" si="34"/>
        <v>0</v>
      </c>
      <c r="X302" s="72">
        <f t="shared" si="35"/>
        <v>0</v>
      </c>
    </row>
    <row r="303" spans="1:24" s="62" customFormat="1" ht="15">
      <c r="A303" s="29" t="s">
        <v>567</v>
      </c>
      <c r="B303" s="29" t="s">
        <v>323</v>
      </c>
      <c r="C303" s="76">
        <v>2864637</v>
      </c>
      <c r="D303" s="76">
        <v>0</v>
      </c>
      <c r="E303" s="76">
        <v>0</v>
      </c>
      <c r="F303" s="76">
        <v>2864637</v>
      </c>
      <c r="G303" s="76">
        <v>0</v>
      </c>
      <c r="H303" s="76">
        <v>2864637</v>
      </c>
      <c r="I303" s="61">
        <f t="shared" si="29"/>
        <v>10</v>
      </c>
      <c r="K303" s="63" t="s">
        <v>567</v>
      </c>
      <c r="L303" s="69" t="s">
        <v>1447</v>
      </c>
      <c r="M303" s="69" t="s">
        <v>672</v>
      </c>
      <c r="N303" s="69" t="s">
        <v>672</v>
      </c>
      <c r="O303" s="69" t="s">
        <v>1447</v>
      </c>
      <c r="P303" s="69" t="s">
        <v>672</v>
      </c>
      <c r="Q303" s="69" t="s">
        <v>1447</v>
      </c>
      <c r="S303" s="72">
        <f t="shared" si="30"/>
        <v>0</v>
      </c>
      <c r="T303" s="72">
        <f t="shared" si="31"/>
        <v>0</v>
      </c>
      <c r="U303" s="72">
        <f t="shared" si="32"/>
        <v>0</v>
      </c>
      <c r="V303" s="72">
        <f t="shared" si="33"/>
        <v>0</v>
      </c>
      <c r="W303" s="72">
        <f t="shared" si="34"/>
        <v>0</v>
      </c>
      <c r="X303" s="72">
        <f t="shared" si="35"/>
        <v>0</v>
      </c>
    </row>
    <row r="304" spans="1:24" s="61" customFormat="1" ht="15">
      <c r="A304" s="29" t="s">
        <v>568</v>
      </c>
      <c r="B304" s="29" t="s">
        <v>261</v>
      </c>
      <c r="C304" s="76">
        <v>5588100</v>
      </c>
      <c r="D304" s="76">
        <v>15044011.9</v>
      </c>
      <c r="E304" s="76">
        <v>877883</v>
      </c>
      <c r="F304" s="76">
        <v>19754228.9</v>
      </c>
      <c r="G304" s="76">
        <v>0</v>
      </c>
      <c r="H304" s="76">
        <v>19754228.9</v>
      </c>
      <c r="I304" s="61">
        <f t="shared" si="29"/>
        <v>10</v>
      </c>
      <c r="K304" s="63" t="s">
        <v>568</v>
      </c>
      <c r="L304" s="70" t="s">
        <v>1448</v>
      </c>
      <c r="M304" s="70" t="s">
        <v>1449</v>
      </c>
      <c r="N304" s="70" t="s">
        <v>1450</v>
      </c>
      <c r="O304" s="70" t="s">
        <v>1451</v>
      </c>
      <c r="P304" s="70" t="s">
        <v>672</v>
      </c>
      <c r="Q304" s="70" t="s">
        <v>1451</v>
      </c>
      <c r="S304" s="72">
        <f t="shared" si="30"/>
        <v>0</v>
      </c>
      <c r="T304" s="72">
        <f t="shared" si="31"/>
        <v>0</v>
      </c>
      <c r="U304" s="72">
        <f t="shared" si="32"/>
        <v>0</v>
      </c>
      <c r="V304" s="72">
        <f t="shared" si="33"/>
        <v>0</v>
      </c>
      <c r="W304" s="72">
        <f t="shared" si="34"/>
        <v>0</v>
      </c>
      <c r="X304" s="72">
        <f t="shared" si="35"/>
        <v>0</v>
      </c>
    </row>
    <row r="305" spans="1:24" s="61" customFormat="1" ht="15">
      <c r="A305" s="29" t="s">
        <v>271</v>
      </c>
      <c r="B305" s="29" t="s">
        <v>51</v>
      </c>
      <c r="C305" s="76">
        <v>1027224566449</v>
      </c>
      <c r="D305" s="76">
        <v>2173526913629.5</v>
      </c>
      <c r="E305" s="76">
        <v>1056635783385</v>
      </c>
      <c r="F305" s="76">
        <v>2144115696693.5</v>
      </c>
      <c r="G305" s="76">
        <v>0</v>
      </c>
      <c r="H305" s="76">
        <v>2144115696693.5</v>
      </c>
      <c r="I305" s="61">
        <f t="shared" si="29"/>
        <v>10</v>
      </c>
      <c r="K305" s="63" t="s">
        <v>271</v>
      </c>
      <c r="L305" s="70" t="s">
        <v>1452</v>
      </c>
      <c r="M305" s="70" t="s">
        <v>1453</v>
      </c>
      <c r="N305" s="70" t="s">
        <v>1454</v>
      </c>
      <c r="O305" s="70" t="s">
        <v>1455</v>
      </c>
      <c r="P305" s="70" t="s">
        <v>672</v>
      </c>
      <c r="Q305" s="70" t="s">
        <v>1455</v>
      </c>
      <c r="S305" s="72">
        <f t="shared" si="30"/>
        <v>0</v>
      </c>
      <c r="T305" s="72">
        <f t="shared" si="31"/>
        <v>0</v>
      </c>
      <c r="U305" s="72">
        <f t="shared" si="32"/>
        <v>0</v>
      </c>
      <c r="V305" s="72">
        <f t="shared" si="33"/>
        <v>0</v>
      </c>
      <c r="W305" s="72">
        <f t="shared" si="34"/>
        <v>0</v>
      </c>
      <c r="X305" s="72">
        <f t="shared" si="35"/>
        <v>0</v>
      </c>
    </row>
    <row r="306" spans="1:24" s="62" customFormat="1" ht="15">
      <c r="A306" s="31" t="s">
        <v>647</v>
      </c>
      <c r="B306" s="31" t="s">
        <v>262</v>
      </c>
      <c r="C306" s="75">
        <v>0</v>
      </c>
      <c r="D306" s="75">
        <v>17276894</v>
      </c>
      <c r="E306" s="75">
        <v>17276894</v>
      </c>
      <c r="F306" s="75">
        <v>0</v>
      </c>
      <c r="G306" s="75">
        <v>0</v>
      </c>
      <c r="H306" s="75">
        <v>0</v>
      </c>
      <c r="I306" s="61">
        <f t="shared" si="29"/>
        <v>7</v>
      </c>
      <c r="K306" s="63" t="s">
        <v>647</v>
      </c>
      <c r="L306" s="69" t="s">
        <v>672</v>
      </c>
      <c r="M306" s="69" t="s">
        <v>1456</v>
      </c>
      <c r="N306" s="69" t="s">
        <v>1456</v>
      </c>
      <c r="O306" s="69" t="s">
        <v>672</v>
      </c>
      <c r="P306" s="69" t="s">
        <v>672</v>
      </c>
      <c r="Q306" s="69" t="s">
        <v>672</v>
      </c>
      <c r="S306" s="72">
        <f t="shared" si="30"/>
        <v>0</v>
      </c>
      <c r="T306" s="72">
        <f t="shared" si="31"/>
        <v>0</v>
      </c>
      <c r="U306" s="72">
        <f t="shared" si="32"/>
        <v>0</v>
      </c>
      <c r="V306" s="72">
        <f t="shared" si="33"/>
        <v>0</v>
      </c>
      <c r="W306" s="72">
        <f t="shared" si="34"/>
        <v>0</v>
      </c>
      <c r="X306" s="72">
        <f t="shared" si="35"/>
        <v>0</v>
      </c>
    </row>
    <row r="307" spans="1:24" s="61" customFormat="1" ht="15">
      <c r="A307" s="29" t="s">
        <v>648</v>
      </c>
      <c r="B307" s="29" t="s">
        <v>263</v>
      </c>
      <c r="C307" s="76">
        <v>0</v>
      </c>
      <c r="D307" s="76">
        <v>17276894</v>
      </c>
      <c r="E307" s="76">
        <v>17276894</v>
      </c>
      <c r="F307" s="76">
        <v>0</v>
      </c>
      <c r="G307" s="76">
        <v>0</v>
      </c>
      <c r="H307" s="76">
        <v>0</v>
      </c>
      <c r="I307" s="61">
        <f t="shared" si="29"/>
        <v>10</v>
      </c>
      <c r="K307" s="61" t="s">
        <v>648</v>
      </c>
      <c r="L307" s="70" t="s">
        <v>672</v>
      </c>
      <c r="M307" s="70" t="s">
        <v>1456</v>
      </c>
      <c r="N307" s="70" t="s">
        <v>1456</v>
      </c>
      <c r="O307" s="70" t="s">
        <v>672</v>
      </c>
      <c r="P307" s="70" t="s">
        <v>672</v>
      </c>
      <c r="Q307" s="70" t="s">
        <v>672</v>
      </c>
      <c r="S307" s="72">
        <f t="shared" si="30"/>
        <v>0</v>
      </c>
      <c r="T307" s="72">
        <f t="shared" si="31"/>
        <v>0</v>
      </c>
      <c r="U307" s="72">
        <f t="shared" si="32"/>
        <v>0</v>
      </c>
      <c r="V307" s="72">
        <f t="shared" si="33"/>
        <v>0</v>
      </c>
      <c r="W307" s="72">
        <f t="shared" si="34"/>
        <v>0</v>
      </c>
      <c r="X307" s="72">
        <f t="shared" si="35"/>
        <v>0</v>
      </c>
    </row>
    <row r="308" spans="1:24" s="61" customFormat="1" ht="15">
      <c r="A308" s="31" t="s">
        <v>569</v>
      </c>
      <c r="B308" s="31" t="s">
        <v>272</v>
      </c>
      <c r="C308" s="75">
        <v>129779218069.47</v>
      </c>
      <c r="D308" s="75">
        <v>167624310670</v>
      </c>
      <c r="E308" s="75">
        <v>16205325669</v>
      </c>
      <c r="F308" s="75">
        <v>281198203070.47</v>
      </c>
      <c r="G308" s="75">
        <v>0</v>
      </c>
      <c r="H308" s="75">
        <v>281198203070.47</v>
      </c>
      <c r="I308" s="61">
        <f t="shared" si="29"/>
        <v>4</v>
      </c>
      <c r="K308" s="63" t="s">
        <v>569</v>
      </c>
      <c r="L308" s="70" t="s">
        <v>1457</v>
      </c>
      <c r="M308" s="70" t="s">
        <v>1458</v>
      </c>
      <c r="N308" s="70" t="s">
        <v>1459</v>
      </c>
      <c r="O308" s="70" t="s">
        <v>1460</v>
      </c>
      <c r="P308" s="70" t="s">
        <v>672</v>
      </c>
      <c r="Q308" s="70" t="s">
        <v>1460</v>
      </c>
      <c r="S308" s="72">
        <f t="shared" si="30"/>
        <v>0</v>
      </c>
      <c r="T308" s="72">
        <f t="shared" si="31"/>
        <v>0</v>
      </c>
      <c r="U308" s="72">
        <f t="shared" si="32"/>
        <v>0</v>
      </c>
      <c r="V308" s="72">
        <f t="shared" si="33"/>
        <v>0</v>
      </c>
      <c r="W308" s="72">
        <f t="shared" si="34"/>
        <v>0</v>
      </c>
      <c r="X308" s="72">
        <f t="shared" si="35"/>
        <v>0</v>
      </c>
    </row>
    <row r="309" spans="1:24" s="61" customFormat="1" ht="15">
      <c r="A309" s="31" t="s">
        <v>570</v>
      </c>
      <c r="B309" s="31" t="s">
        <v>184</v>
      </c>
      <c r="C309" s="75">
        <v>129779218069.47</v>
      </c>
      <c r="D309" s="75">
        <v>167624310670</v>
      </c>
      <c r="E309" s="75">
        <v>16205325669</v>
      </c>
      <c r="F309" s="75">
        <v>281198203070.47</v>
      </c>
      <c r="G309" s="75">
        <v>0</v>
      </c>
      <c r="H309" s="75">
        <v>281198203070.47</v>
      </c>
      <c r="I309" s="61">
        <f t="shared" si="29"/>
        <v>7</v>
      </c>
      <c r="K309" s="63" t="s">
        <v>570</v>
      </c>
      <c r="L309" s="70" t="s">
        <v>1457</v>
      </c>
      <c r="M309" s="70" t="s">
        <v>1458</v>
      </c>
      <c r="N309" s="70" t="s">
        <v>1459</v>
      </c>
      <c r="O309" s="70" t="s">
        <v>1460</v>
      </c>
      <c r="P309" s="70" t="s">
        <v>672</v>
      </c>
      <c r="Q309" s="70" t="s">
        <v>1460</v>
      </c>
      <c r="S309" s="72">
        <f t="shared" si="30"/>
        <v>0</v>
      </c>
      <c r="T309" s="72">
        <f t="shared" si="31"/>
        <v>0</v>
      </c>
      <c r="U309" s="72">
        <f t="shared" si="32"/>
        <v>0</v>
      </c>
      <c r="V309" s="72">
        <f t="shared" si="33"/>
        <v>0</v>
      </c>
      <c r="W309" s="72">
        <f t="shared" si="34"/>
        <v>0</v>
      </c>
      <c r="X309" s="72">
        <f t="shared" si="35"/>
        <v>0</v>
      </c>
    </row>
    <row r="310" spans="1:24" s="61" customFormat="1" ht="15">
      <c r="A310" s="29" t="s">
        <v>571</v>
      </c>
      <c r="B310" s="29" t="s">
        <v>273</v>
      </c>
      <c r="C310" s="76">
        <v>30111145392.47</v>
      </c>
      <c r="D310" s="76">
        <v>161503946937</v>
      </c>
      <c r="E310" s="76">
        <v>0</v>
      </c>
      <c r="F310" s="76">
        <v>191615092329.47</v>
      </c>
      <c r="G310" s="76">
        <v>0</v>
      </c>
      <c r="H310" s="76">
        <v>191615092329.47</v>
      </c>
      <c r="I310" s="61">
        <f t="shared" si="29"/>
        <v>10</v>
      </c>
      <c r="K310" s="63" t="s">
        <v>571</v>
      </c>
      <c r="L310" s="70" t="s">
        <v>1461</v>
      </c>
      <c r="M310" s="70" t="s">
        <v>1462</v>
      </c>
      <c r="N310" s="70" t="s">
        <v>672</v>
      </c>
      <c r="O310" s="70" t="s">
        <v>1463</v>
      </c>
      <c r="P310" s="70" t="s">
        <v>672</v>
      </c>
      <c r="Q310" s="70" t="s">
        <v>1463</v>
      </c>
      <c r="S310" s="72">
        <f t="shared" si="30"/>
        <v>0</v>
      </c>
      <c r="T310" s="72">
        <f t="shared" si="31"/>
        <v>0</v>
      </c>
      <c r="U310" s="72">
        <f t="shared" si="32"/>
        <v>0</v>
      </c>
      <c r="V310" s="72">
        <f t="shared" si="33"/>
        <v>0</v>
      </c>
      <c r="W310" s="72">
        <f t="shared" si="34"/>
        <v>0</v>
      </c>
      <c r="X310" s="72">
        <f t="shared" si="35"/>
        <v>0</v>
      </c>
    </row>
    <row r="311" spans="1:24" s="62" customFormat="1" ht="15">
      <c r="A311" s="29" t="s">
        <v>572</v>
      </c>
      <c r="B311" s="29" t="s">
        <v>297</v>
      </c>
      <c r="C311" s="76">
        <v>99668072677</v>
      </c>
      <c r="D311" s="76">
        <v>5782720884</v>
      </c>
      <c r="E311" s="76">
        <v>16205325669</v>
      </c>
      <c r="F311" s="76">
        <v>89245467892</v>
      </c>
      <c r="G311" s="76">
        <v>0</v>
      </c>
      <c r="H311" s="76">
        <v>89245467892</v>
      </c>
      <c r="I311" s="61">
        <f t="shared" si="29"/>
        <v>10</v>
      </c>
      <c r="K311" s="63" t="s">
        <v>572</v>
      </c>
      <c r="L311" s="69" t="s">
        <v>1464</v>
      </c>
      <c r="M311" s="69" t="s">
        <v>1093</v>
      </c>
      <c r="N311" s="69" t="s">
        <v>1459</v>
      </c>
      <c r="O311" s="69" t="s">
        <v>1465</v>
      </c>
      <c r="P311" s="69" t="s">
        <v>672</v>
      </c>
      <c r="Q311" s="69" t="s">
        <v>1465</v>
      </c>
      <c r="S311" s="72">
        <f t="shared" si="30"/>
        <v>0</v>
      </c>
      <c r="T311" s="72">
        <f t="shared" si="31"/>
        <v>0</v>
      </c>
      <c r="U311" s="72">
        <f t="shared" si="32"/>
        <v>0</v>
      </c>
      <c r="V311" s="72">
        <f t="shared" si="33"/>
        <v>0</v>
      </c>
      <c r="W311" s="72">
        <f t="shared" si="34"/>
        <v>0</v>
      </c>
      <c r="X311" s="72">
        <f t="shared" si="35"/>
        <v>0</v>
      </c>
    </row>
    <row r="312" spans="1:24" s="62" customFormat="1" ht="15">
      <c r="A312" s="29" t="s">
        <v>649</v>
      </c>
      <c r="B312" s="29" t="s">
        <v>185</v>
      </c>
      <c r="C312" s="76">
        <v>0</v>
      </c>
      <c r="D312" s="76">
        <v>337642849</v>
      </c>
      <c r="E312" s="76">
        <v>0</v>
      </c>
      <c r="F312" s="76">
        <v>337642849</v>
      </c>
      <c r="G312" s="76">
        <v>0</v>
      </c>
      <c r="H312" s="76">
        <v>337642849</v>
      </c>
      <c r="I312" s="61">
        <f t="shared" si="29"/>
        <v>10</v>
      </c>
      <c r="K312" s="63" t="s">
        <v>649</v>
      </c>
      <c r="L312" s="69" t="s">
        <v>672</v>
      </c>
      <c r="M312" s="69" t="s">
        <v>1466</v>
      </c>
      <c r="N312" s="69" t="s">
        <v>672</v>
      </c>
      <c r="O312" s="69" t="s">
        <v>1466</v>
      </c>
      <c r="P312" s="69" t="s">
        <v>672</v>
      </c>
      <c r="Q312" s="69" t="s">
        <v>1466</v>
      </c>
      <c r="S312" s="72">
        <f t="shared" si="30"/>
        <v>0</v>
      </c>
      <c r="T312" s="72">
        <f t="shared" si="31"/>
        <v>0</v>
      </c>
      <c r="U312" s="72">
        <f t="shared" si="32"/>
        <v>0</v>
      </c>
      <c r="V312" s="72">
        <f t="shared" si="33"/>
        <v>0</v>
      </c>
      <c r="W312" s="72">
        <f t="shared" si="34"/>
        <v>0</v>
      </c>
      <c r="X312" s="72">
        <f t="shared" si="35"/>
        <v>0</v>
      </c>
    </row>
    <row r="313" spans="1:24" s="62" customFormat="1" ht="15">
      <c r="A313" s="31" t="s">
        <v>330</v>
      </c>
      <c r="B313" s="31" t="s">
        <v>331</v>
      </c>
      <c r="C313" s="75">
        <v>141211594</v>
      </c>
      <c r="D313" s="75">
        <v>51302255</v>
      </c>
      <c r="E313" s="75">
        <v>30781353</v>
      </c>
      <c r="F313" s="75">
        <v>161732496</v>
      </c>
      <c r="G313" s="75">
        <v>0</v>
      </c>
      <c r="H313" s="75">
        <v>161732496</v>
      </c>
      <c r="I313" s="61">
        <f t="shared" si="29"/>
        <v>4</v>
      </c>
      <c r="K313" s="62" t="s">
        <v>330</v>
      </c>
      <c r="L313" s="69" t="s">
        <v>1467</v>
      </c>
      <c r="M313" s="69" t="s">
        <v>1468</v>
      </c>
      <c r="N313" s="69" t="s">
        <v>1469</v>
      </c>
      <c r="O313" s="69" t="s">
        <v>1470</v>
      </c>
      <c r="P313" s="69" t="s">
        <v>672</v>
      </c>
      <c r="Q313" s="69" t="s">
        <v>1470</v>
      </c>
      <c r="S313" s="72">
        <f t="shared" si="30"/>
        <v>0</v>
      </c>
      <c r="T313" s="72">
        <f t="shared" si="31"/>
        <v>0</v>
      </c>
      <c r="U313" s="72">
        <f t="shared" si="32"/>
        <v>0</v>
      </c>
      <c r="V313" s="72">
        <f t="shared" si="33"/>
        <v>0</v>
      </c>
      <c r="W313" s="72">
        <f t="shared" si="34"/>
        <v>0</v>
      </c>
      <c r="X313" s="72">
        <f t="shared" si="35"/>
        <v>0</v>
      </c>
    </row>
    <row r="314" spans="1:24" s="62" customFormat="1" ht="15">
      <c r="A314" s="31" t="s">
        <v>332</v>
      </c>
      <c r="B314" s="31" t="s">
        <v>333</v>
      </c>
      <c r="C314" s="75">
        <v>141211594</v>
      </c>
      <c r="D314" s="75">
        <v>51302255</v>
      </c>
      <c r="E314" s="75">
        <v>30781353</v>
      </c>
      <c r="F314" s="75">
        <v>161732496</v>
      </c>
      <c r="G314" s="75">
        <v>0</v>
      </c>
      <c r="H314" s="75">
        <v>161732496</v>
      </c>
      <c r="I314" s="61">
        <f t="shared" si="29"/>
        <v>7</v>
      </c>
      <c r="K314" s="63" t="s">
        <v>332</v>
      </c>
      <c r="L314" s="69" t="s">
        <v>1467</v>
      </c>
      <c r="M314" s="69" t="s">
        <v>1468</v>
      </c>
      <c r="N314" s="69" t="s">
        <v>1469</v>
      </c>
      <c r="O314" s="69" t="s">
        <v>1470</v>
      </c>
      <c r="P314" s="69" t="s">
        <v>672</v>
      </c>
      <c r="Q314" s="69" t="s">
        <v>1470</v>
      </c>
      <c r="S314" s="72">
        <f t="shared" si="30"/>
        <v>0</v>
      </c>
      <c r="T314" s="72">
        <f t="shared" si="31"/>
        <v>0</v>
      </c>
      <c r="U314" s="72">
        <f t="shared" si="32"/>
        <v>0</v>
      </c>
      <c r="V314" s="72">
        <f t="shared" si="33"/>
        <v>0</v>
      </c>
      <c r="W314" s="72">
        <f t="shared" si="34"/>
        <v>0</v>
      </c>
      <c r="X314" s="72">
        <f t="shared" si="35"/>
        <v>0</v>
      </c>
    </row>
    <row r="315" spans="1:24" s="62" customFormat="1" ht="15">
      <c r="A315" s="29" t="s">
        <v>334</v>
      </c>
      <c r="B315" s="29" t="s">
        <v>333</v>
      </c>
      <c r="C315" s="76">
        <v>141211594</v>
      </c>
      <c r="D315" s="76">
        <v>51302255</v>
      </c>
      <c r="E315" s="76">
        <v>30781353</v>
      </c>
      <c r="F315" s="76">
        <v>161732496</v>
      </c>
      <c r="G315" s="76">
        <v>0</v>
      </c>
      <c r="H315" s="76">
        <v>161732496</v>
      </c>
      <c r="I315" s="61">
        <f t="shared" si="29"/>
        <v>10</v>
      </c>
      <c r="K315" s="63" t="s">
        <v>334</v>
      </c>
      <c r="L315" s="69" t="s">
        <v>1467</v>
      </c>
      <c r="M315" s="69" t="s">
        <v>1468</v>
      </c>
      <c r="N315" s="69" t="s">
        <v>1469</v>
      </c>
      <c r="O315" s="69" t="s">
        <v>1470</v>
      </c>
      <c r="P315" s="69" t="s">
        <v>672</v>
      </c>
      <c r="Q315" s="69" t="s">
        <v>1470</v>
      </c>
      <c r="S315" s="72">
        <f t="shared" si="30"/>
        <v>0</v>
      </c>
      <c r="T315" s="72">
        <f t="shared" si="31"/>
        <v>0</v>
      </c>
      <c r="U315" s="72">
        <f t="shared" si="32"/>
        <v>0</v>
      </c>
      <c r="V315" s="72">
        <f t="shared" si="33"/>
        <v>0</v>
      </c>
      <c r="W315" s="72">
        <f t="shared" si="34"/>
        <v>0</v>
      </c>
      <c r="X315" s="72">
        <f t="shared" si="35"/>
        <v>0</v>
      </c>
    </row>
    <row r="316" spans="1:24" s="61" customFormat="1" ht="15">
      <c r="A316" s="31" t="s">
        <v>274</v>
      </c>
      <c r="B316" s="31" t="s">
        <v>213</v>
      </c>
      <c r="C316" s="75">
        <v>24054989973.86</v>
      </c>
      <c r="D316" s="75">
        <v>17976421149.27</v>
      </c>
      <c r="E316" s="75">
        <v>37709599.4</v>
      </c>
      <c r="F316" s="75">
        <v>41993701523.73</v>
      </c>
      <c r="G316" s="75">
        <v>0</v>
      </c>
      <c r="H316" s="75">
        <v>41993701523.73</v>
      </c>
      <c r="I316" s="61">
        <f t="shared" si="29"/>
        <v>4</v>
      </c>
      <c r="K316" s="61" t="s">
        <v>274</v>
      </c>
      <c r="L316" s="70" t="s">
        <v>1471</v>
      </c>
      <c r="M316" s="70" t="s">
        <v>1472</v>
      </c>
      <c r="N316" s="70" t="s">
        <v>1205</v>
      </c>
      <c r="O316" s="70" t="s">
        <v>1473</v>
      </c>
      <c r="P316" s="70" t="s">
        <v>672</v>
      </c>
      <c r="Q316" s="70" t="s">
        <v>1473</v>
      </c>
      <c r="S316" s="72">
        <f t="shared" si="30"/>
        <v>0</v>
      </c>
      <c r="T316" s="72">
        <f t="shared" si="31"/>
        <v>0</v>
      </c>
      <c r="U316" s="72">
        <f t="shared" si="32"/>
        <v>0</v>
      </c>
      <c r="V316" s="72">
        <f t="shared" si="33"/>
        <v>0</v>
      </c>
      <c r="W316" s="72">
        <f t="shared" si="34"/>
        <v>0</v>
      </c>
      <c r="X316" s="72">
        <f t="shared" si="35"/>
        <v>0</v>
      </c>
    </row>
    <row r="317" spans="1:24" s="62" customFormat="1" ht="15">
      <c r="A317" s="31" t="s">
        <v>335</v>
      </c>
      <c r="B317" s="31" t="s">
        <v>336</v>
      </c>
      <c r="C317" s="75">
        <v>11428000</v>
      </c>
      <c r="D317" s="75">
        <v>0</v>
      </c>
      <c r="E317" s="75">
        <v>0</v>
      </c>
      <c r="F317" s="75">
        <v>11428000</v>
      </c>
      <c r="G317" s="75">
        <v>0</v>
      </c>
      <c r="H317" s="75">
        <v>11428000</v>
      </c>
      <c r="I317" s="61">
        <f t="shared" si="29"/>
        <v>7</v>
      </c>
      <c r="K317" s="63" t="s">
        <v>335</v>
      </c>
      <c r="L317" s="69" t="s">
        <v>1474</v>
      </c>
      <c r="M317" s="69" t="s">
        <v>672</v>
      </c>
      <c r="N317" s="69" t="s">
        <v>672</v>
      </c>
      <c r="O317" s="69" t="s">
        <v>1474</v>
      </c>
      <c r="P317" s="69" t="s">
        <v>672</v>
      </c>
      <c r="Q317" s="69" t="s">
        <v>1474</v>
      </c>
      <c r="S317" s="72">
        <f t="shared" si="30"/>
        <v>0</v>
      </c>
      <c r="T317" s="72">
        <f t="shared" si="31"/>
        <v>0</v>
      </c>
      <c r="U317" s="72">
        <f t="shared" si="32"/>
        <v>0</v>
      </c>
      <c r="V317" s="72">
        <f t="shared" si="33"/>
        <v>0</v>
      </c>
      <c r="W317" s="72">
        <f t="shared" si="34"/>
        <v>0</v>
      </c>
      <c r="X317" s="72">
        <f t="shared" si="35"/>
        <v>0</v>
      </c>
    </row>
    <row r="318" spans="1:24" s="62" customFormat="1" ht="15">
      <c r="A318" s="29" t="s">
        <v>337</v>
      </c>
      <c r="B318" s="29" t="s">
        <v>25</v>
      </c>
      <c r="C318" s="76">
        <v>11428000</v>
      </c>
      <c r="D318" s="76">
        <v>0</v>
      </c>
      <c r="E318" s="76">
        <v>0</v>
      </c>
      <c r="F318" s="76">
        <v>11428000</v>
      </c>
      <c r="G318" s="76">
        <v>0</v>
      </c>
      <c r="H318" s="76">
        <v>11428000</v>
      </c>
      <c r="I318" s="61">
        <f t="shared" si="29"/>
        <v>10</v>
      </c>
      <c r="K318" s="63" t="s">
        <v>337</v>
      </c>
      <c r="L318" s="69" t="s">
        <v>1474</v>
      </c>
      <c r="M318" s="69" t="s">
        <v>672</v>
      </c>
      <c r="N318" s="69" t="s">
        <v>672</v>
      </c>
      <c r="O318" s="69" t="s">
        <v>1474</v>
      </c>
      <c r="P318" s="69" t="s">
        <v>672</v>
      </c>
      <c r="Q318" s="69" t="s">
        <v>1474</v>
      </c>
      <c r="S318" s="72">
        <f t="shared" si="30"/>
        <v>0</v>
      </c>
      <c r="T318" s="72">
        <f t="shared" si="31"/>
        <v>0</v>
      </c>
      <c r="U318" s="72">
        <f t="shared" si="32"/>
        <v>0</v>
      </c>
      <c r="V318" s="72">
        <f t="shared" si="33"/>
        <v>0</v>
      </c>
      <c r="W318" s="72">
        <f t="shared" si="34"/>
        <v>0</v>
      </c>
      <c r="X318" s="72">
        <f t="shared" si="35"/>
        <v>0</v>
      </c>
    </row>
    <row r="319" spans="1:24" s="62" customFormat="1" ht="15">
      <c r="A319" s="31" t="s">
        <v>275</v>
      </c>
      <c r="B319" s="31" t="s">
        <v>276</v>
      </c>
      <c r="C319" s="75">
        <v>24043561973.86</v>
      </c>
      <c r="D319" s="75">
        <v>17976421149.27</v>
      </c>
      <c r="E319" s="75">
        <v>37709599.4</v>
      </c>
      <c r="F319" s="75">
        <v>41982273523.73</v>
      </c>
      <c r="G319" s="75">
        <v>0</v>
      </c>
      <c r="H319" s="75">
        <v>41982273523.73</v>
      </c>
      <c r="I319" s="61">
        <f t="shared" si="29"/>
        <v>7</v>
      </c>
      <c r="K319" s="63" t="s">
        <v>275</v>
      </c>
      <c r="L319" s="69" t="s">
        <v>1475</v>
      </c>
      <c r="M319" s="69" t="s">
        <v>1472</v>
      </c>
      <c r="N319" s="69" t="s">
        <v>1205</v>
      </c>
      <c r="O319" s="69" t="s">
        <v>1476</v>
      </c>
      <c r="P319" s="69" t="s">
        <v>672</v>
      </c>
      <c r="Q319" s="69" t="s">
        <v>1476</v>
      </c>
      <c r="S319" s="72">
        <f t="shared" si="30"/>
        <v>0</v>
      </c>
      <c r="T319" s="72">
        <f t="shared" si="31"/>
        <v>0</v>
      </c>
      <c r="U319" s="72">
        <f t="shared" si="32"/>
        <v>0</v>
      </c>
      <c r="V319" s="72">
        <f t="shared" si="33"/>
        <v>0</v>
      </c>
      <c r="W319" s="72">
        <f t="shared" si="34"/>
        <v>0</v>
      </c>
      <c r="X319" s="72">
        <f t="shared" si="35"/>
        <v>0</v>
      </c>
    </row>
    <row r="320" spans="1:24" s="62" customFormat="1" ht="15">
      <c r="A320" s="29" t="s">
        <v>277</v>
      </c>
      <c r="B320" s="29" t="s">
        <v>47</v>
      </c>
      <c r="C320" s="76">
        <v>24043561973.86</v>
      </c>
      <c r="D320" s="76">
        <v>17976421149.27</v>
      </c>
      <c r="E320" s="76">
        <v>37709599.4</v>
      </c>
      <c r="F320" s="76">
        <v>41982273523.73</v>
      </c>
      <c r="G320" s="76">
        <v>0</v>
      </c>
      <c r="H320" s="76">
        <v>41982273523.73</v>
      </c>
      <c r="I320" s="61">
        <f t="shared" si="29"/>
        <v>10</v>
      </c>
      <c r="K320" s="63" t="s">
        <v>277</v>
      </c>
      <c r="L320" s="69" t="s">
        <v>1475</v>
      </c>
      <c r="M320" s="69" t="s">
        <v>1472</v>
      </c>
      <c r="N320" s="69" t="s">
        <v>1205</v>
      </c>
      <c r="O320" s="69" t="s">
        <v>1476</v>
      </c>
      <c r="P320" s="69" t="s">
        <v>672</v>
      </c>
      <c r="Q320" s="69" t="s">
        <v>1476</v>
      </c>
      <c r="S320" s="72">
        <f t="shared" si="30"/>
        <v>0</v>
      </c>
      <c r="T320" s="72">
        <f t="shared" si="31"/>
        <v>0</v>
      </c>
      <c r="U320" s="72">
        <f t="shared" si="32"/>
        <v>0</v>
      </c>
      <c r="V320" s="72">
        <f t="shared" si="33"/>
        <v>0</v>
      </c>
      <c r="W320" s="72">
        <f t="shared" si="34"/>
        <v>0</v>
      </c>
      <c r="X320" s="72">
        <f t="shared" si="35"/>
        <v>0</v>
      </c>
    </row>
    <row r="321" spans="1:24" s="62" customFormat="1" ht="15">
      <c r="A321" s="31" t="s">
        <v>573</v>
      </c>
      <c r="B321" s="31" t="s">
        <v>278</v>
      </c>
      <c r="C321" s="75">
        <v>-226996425141.49</v>
      </c>
      <c r="D321" s="75">
        <v>129536035351.94</v>
      </c>
      <c r="E321" s="75">
        <v>8942607470.01</v>
      </c>
      <c r="F321" s="75">
        <v>-106402997259.56</v>
      </c>
      <c r="G321" s="75">
        <v>0</v>
      </c>
      <c r="H321" s="75">
        <v>-106402997259.56</v>
      </c>
      <c r="I321" s="61">
        <f t="shared" si="29"/>
        <v>4</v>
      </c>
      <c r="K321" s="63" t="s">
        <v>573</v>
      </c>
      <c r="L321" s="69" t="s">
        <v>1477</v>
      </c>
      <c r="M321" s="69" t="s">
        <v>1478</v>
      </c>
      <c r="N321" s="69" t="s">
        <v>1479</v>
      </c>
      <c r="O321" s="69" t="s">
        <v>1480</v>
      </c>
      <c r="P321" s="69" t="s">
        <v>672</v>
      </c>
      <c r="Q321" s="69" t="s">
        <v>1480</v>
      </c>
      <c r="S321" s="72">
        <f t="shared" si="30"/>
        <v>0</v>
      </c>
      <c r="T321" s="72">
        <f t="shared" si="31"/>
        <v>0</v>
      </c>
      <c r="U321" s="72">
        <f t="shared" si="32"/>
        <v>0</v>
      </c>
      <c r="V321" s="72">
        <f t="shared" si="33"/>
        <v>0</v>
      </c>
      <c r="W321" s="72">
        <f t="shared" si="34"/>
        <v>0</v>
      </c>
      <c r="X321" s="72">
        <f t="shared" si="35"/>
        <v>0</v>
      </c>
    </row>
    <row r="322" spans="1:24" s="62" customFormat="1" ht="15">
      <c r="A322" s="31" t="s">
        <v>574</v>
      </c>
      <c r="B322" s="31" t="s">
        <v>84</v>
      </c>
      <c r="C322" s="75">
        <v>1370795539.43</v>
      </c>
      <c r="D322" s="75">
        <v>505897547.77</v>
      </c>
      <c r="E322" s="75">
        <v>0</v>
      </c>
      <c r="F322" s="75">
        <v>1876693087.2</v>
      </c>
      <c r="G322" s="75">
        <v>0</v>
      </c>
      <c r="H322" s="75">
        <v>1876693087.2</v>
      </c>
      <c r="I322" s="61">
        <f t="shared" si="29"/>
        <v>7</v>
      </c>
      <c r="K322" s="63" t="s">
        <v>574</v>
      </c>
      <c r="L322" s="69" t="s">
        <v>1481</v>
      </c>
      <c r="M322" s="69" t="s">
        <v>1482</v>
      </c>
      <c r="N322" s="69" t="s">
        <v>672</v>
      </c>
      <c r="O322" s="69" t="s">
        <v>1483</v>
      </c>
      <c r="P322" s="69" t="s">
        <v>672</v>
      </c>
      <c r="Q322" s="69" t="s">
        <v>1483</v>
      </c>
      <c r="S322" s="72">
        <f t="shared" si="30"/>
        <v>0</v>
      </c>
      <c r="T322" s="72">
        <f t="shared" si="31"/>
        <v>0</v>
      </c>
      <c r="U322" s="72">
        <f t="shared" si="32"/>
        <v>0</v>
      </c>
      <c r="V322" s="72">
        <f t="shared" si="33"/>
        <v>0</v>
      </c>
      <c r="W322" s="72">
        <f t="shared" si="34"/>
        <v>0</v>
      </c>
      <c r="X322" s="72">
        <f t="shared" si="35"/>
        <v>0</v>
      </c>
    </row>
    <row r="323" spans="1:24" s="62" customFormat="1" ht="15">
      <c r="A323" s="29" t="s">
        <v>575</v>
      </c>
      <c r="B323" s="29" t="s">
        <v>279</v>
      </c>
      <c r="C323" s="76">
        <v>1370697072.37</v>
      </c>
      <c r="D323" s="76">
        <v>505874237.9</v>
      </c>
      <c r="E323" s="76">
        <v>0</v>
      </c>
      <c r="F323" s="76">
        <v>1876571310.27</v>
      </c>
      <c r="G323" s="76">
        <v>0</v>
      </c>
      <c r="H323" s="76">
        <v>1876571310.27</v>
      </c>
      <c r="I323" s="61">
        <f t="shared" si="29"/>
        <v>10</v>
      </c>
      <c r="K323" s="63" t="s">
        <v>575</v>
      </c>
      <c r="L323" s="69" t="s">
        <v>1484</v>
      </c>
      <c r="M323" s="69" t="s">
        <v>1485</v>
      </c>
      <c r="N323" s="69" t="s">
        <v>672</v>
      </c>
      <c r="O323" s="69" t="s">
        <v>1486</v>
      </c>
      <c r="P323" s="69" t="s">
        <v>672</v>
      </c>
      <c r="Q323" s="69" t="s">
        <v>1486</v>
      </c>
      <c r="S323" s="72">
        <f t="shared" si="30"/>
        <v>0</v>
      </c>
      <c r="T323" s="72">
        <f t="shared" si="31"/>
        <v>0</v>
      </c>
      <c r="U323" s="72">
        <f t="shared" si="32"/>
        <v>0</v>
      </c>
      <c r="V323" s="72">
        <f t="shared" si="33"/>
        <v>0</v>
      </c>
      <c r="W323" s="72">
        <f t="shared" si="34"/>
        <v>0</v>
      </c>
      <c r="X323" s="72">
        <f t="shared" si="35"/>
        <v>0</v>
      </c>
    </row>
    <row r="324" spans="1:24" s="61" customFormat="1" ht="15">
      <c r="A324" s="29" t="s">
        <v>576</v>
      </c>
      <c r="B324" s="29" t="s">
        <v>280</v>
      </c>
      <c r="C324" s="76">
        <v>98467.06</v>
      </c>
      <c r="D324" s="76">
        <v>23309.87</v>
      </c>
      <c r="E324" s="76">
        <v>0</v>
      </c>
      <c r="F324" s="76">
        <v>121776.93</v>
      </c>
      <c r="G324" s="76">
        <v>0</v>
      </c>
      <c r="H324" s="76">
        <v>121776.93</v>
      </c>
      <c r="I324" s="61">
        <f t="shared" si="29"/>
        <v>10</v>
      </c>
      <c r="K324" s="63" t="s">
        <v>576</v>
      </c>
      <c r="L324" s="70" t="s">
        <v>1487</v>
      </c>
      <c r="M324" s="70" t="s">
        <v>1488</v>
      </c>
      <c r="N324" s="70" t="s">
        <v>672</v>
      </c>
      <c r="O324" s="70" t="s">
        <v>1489</v>
      </c>
      <c r="P324" s="70" t="s">
        <v>672</v>
      </c>
      <c r="Q324" s="70" t="s">
        <v>1489</v>
      </c>
      <c r="S324" s="72">
        <f t="shared" si="30"/>
        <v>0</v>
      </c>
      <c r="T324" s="72">
        <f t="shared" si="31"/>
        <v>0</v>
      </c>
      <c r="U324" s="72">
        <f t="shared" si="32"/>
        <v>0</v>
      </c>
      <c r="V324" s="72">
        <f t="shared" si="33"/>
        <v>0</v>
      </c>
      <c r="W324" s="72">
        <f t="shared" si="34"/>
        <v>0</v>
      </c>
      <c r="X324" s="72">
        <f t="shared" si="35"/>
        <v>0</v>
      </c>
    </row>
    <row r="325" spans="1:24" s="62" customFormat="1" ht="15">
      <c r="A325" s="31" t="s">
        <v>577</v>
      </c>
      <c r="B325" s="31" t="s">
        <v>226</v>
      </c>
      <c r="C325" s="75">
        <v>67208989.08</v>
      </c>
      <c r="D325" s="75">
        <v>26146438495.4</v>
      </c>
      <c r="E325" s="75">
        <v>0</v>
      </c>
      <c r="F325" s="75">
        <v>26213647484.48</v>
      </c>
      <c r="G325" s="75">
        <v>0</v>
      </c>
      <c r="H325" s="75">
        <v>26213647484.48</v>
      </c>
      <c r="I325" s="61">
        <f t="shared" si="29"/>
        <v>7</v>
      </c>
      <c r="K325" s="63" t="s">
        <v>577</v>
      </c>
      <c r="L325" s="69" t="s">
        <v>1490</v>
      </c>
      <c r="M325" s="69" t="s">
        <v>1491</v>
      </c>
      <c r="N325" s="69" t="s">
        <v>672</v>
      </c>
      <c r="O325" s="69" t="s">
        <v>1492</v>
      </c>
      <c r="P325" s="69" t="s">
        <v>672</v>
      </c>
      <c r="Q325" s="69" t="s">
        <v>1492</v>
      </c>
      <c r="S325" s="72">
        <f t="shared" si="30"/>
        <v>0</v>
      </c>
      <c r="T325" s="72">
        <f t="shared" si="31"/>
        <v>0</v>
      </c>
      <c r="U325" s="72">
        <f t="shared" si="32"/>
        <v>0</v>
      </c>
      <c r="V325" s="72">
        <f t="shared" si="33"/>
        <v>0</v>
      </c>
      <c r="W325" s="72">
        <f t="shared" si="34"/>
        <v>0</v>
      </c>
      <c r="X325" s="72">
        <f t="shared" si="35"/>
        <v>0</v>
      </c>
    </row>
    <row r="326" spans="1:24" s="62" customFormat="1" ht="15">
      <c r="A326" s="29" t="s">
        <v>650</v>
      </c>
      <c r="B326" s="29" t="s">
        <v>651</v>
      </c>
      <c r="C326" s="76">
        <v>0</v>
      </c>
      <c r="D326" s="76">
        <v>26146437819.58</v>
      </c>
      <c r="E326" s="76">
        <v>0</v>
      </c>
      <c r="F326" s="76">
        <v>26146437819.58</v>
      </c>
      <c r="G326" s="76">
        <v>0</v>
      </c>
      <c r="H326" s="76">
        <v>26146437819.58</v>
      </c>
      <c r="I326" s="61">
        <f t="shared" si="29"/>
        <v>10</v>
      </c>
      <c r="K326" s="63" t="s">
        <v>650</v>
      </c>
      <c r="L326" s="69" t="s">
        <v>672</v>
      </c>
      <c r="M326" s="69" t="s">
        <v>1493</v>
      </c>
      <c r="N326" s="69" t="s">
        <v>672</v>
      </c>
      <c r="O326" s="69" t="s">
        <v>1493</v>
      </c>
      <c r="P326" s="69" t="s">
        <v>672</v>
      </c>
      <c r="Q326" s="69" t="s">
        <v>1493</v>
      </c>
      <c r="S326" s="72">
        <f t="shared" si="30"/>
        <v>0</v>
      </c>
      <c r="T326" s="72">
        <f t="shared" si="31"/>
        <v>0</v>
      </c>
      <c r="U326" s="72">
        <f t="shared" si="32"/>
        <v>0</v>
      </c>
      <c r="V326" s="72">
        <f t="shared" si="33"/>
        <v>0</v>
      </c>
      <c r="W326" s="72">
        <f t="shared" si="34"/>
        <v>0</v>
      </c>
      <c r="X326" s="72">
        <f t="shared" si="35"/>
        <v>0</v>
      </c>
    </row>
    <row r="327" spans="1:24" s="61" customFormat="1" ht="15">
      <c r="A327" s="29" t="s">
        <v>578</v>
      </c>
      <c r="B327" s="29" t="s">
        <v>281</v>
      </c>
      <c r="C327" s="76">
        <v>67208989.08</v>
      </c>
      <c r="D327" s="76">
        <v>675.82</v>
      </c>
      <c r="E327" s="76">
        <v>0</v>
      </c>
      <c r="F327" s="76">
        <v>67209664.9</v>
      </c>
      <c r="G327" s="76">
        <v>0</v>
      </c>
      <c r="H327" s="76">
        <v>67209664.9</v>
      </c>
      <c r="I327" s="61">
        <f t="shared" si="29"/>
        <v>10</v>
      </c>
      <c r="K327" s="63" t="s">
        <v>578</v>
      </c>
      <c r="L327" s="70" t="s">
        <v>1490</v>
      </c>
      <c r="M327" s="70" t="s">
        <v>1494</v>
      </c>
      <c r="N327" s="70" t="s">
        <v>672</v>
      </c>
      <c r="O327" s="70" t="s">
        <v>1495</v>
      </c>
      <c r="P327" s="70" t="s">
        <v>672</v>
      </c>
      <c r="Q327" s="70" t="s">
        <v>1495</v>
      </c>
      <c r="S327" s="72">
        <f t="shared" si="30"/>
        <v>0</v>
      </c>
      <c r="T327" s="72">
        <f t="shared" si="31"/>
        <v>0</v>
      </c>
      <c r="U327" s="72">
        <f t="shared" si="32"/>
        <v>0</v>
      </c>
      <c r="V327" s="72">
        <f t="shared" si="33"/>
        <v>0</v>
      </c>
      <c r="W327" s="72">
        <f t="shared" si="34"/>
        <v>0</v>
      </c>
      <c r="X327" s="72">
        <f t="shared" si="35"/>
        <v>0</v>
      </c>
    </row>
    <row r="328" spans="1:24" s="62" customFormat="1" ht="15">
      <c r="A328" s="31" t="s">
        <v>579</v>
      </c>
      <c r="B328" s="31" t="s">
        <v>230</v>
      </c>
      <c r="C328" s="75">
        <v>-228434429670</v>
      </c>
      <c r="D328" s="75">
        <v>102883699308.77</v>
      </c>
      <c r="E328" s="75">
        <v>8942607470.01</v>
      </c>
      <c r="F328" s="75">
        <v>-134493337831.24</v>
      </c>
      <c r="G328" s="75">
        <v>0</v>
      </c>
      <c r="H328" s="75">
        <v>-134493337831.24</v>
      </c>
      <c r="I328" s="61">
        <f t="shared" si="29"/>
        <v>7</v>
      </c>
      <c r="K328" s="63" t="s">
        <v>579</v>
      </c>
      <c r="L328" s="69" t="s">
        <v>1496</v>
      </c>
      <c r="M328" s="69" t="s">
        <v>1497</v>
      </c>
      <c r="N328" s="69" t="s">
        <v>1479</v>
      </c>
      <c r="O328" s="69" t="s">
        <v>1498</v>
      </c>
      <c r="P328" s="69" t="s">
        <v>672</v>
      </c>
      <c r="Q328" s="69" t="s">
        <v>1498</v>
      </c>
      <c r="S328" s="72">
        <f t="shared" si="30"/>
        <v>0</v>
      </c>
      <c r="T328" s="72">
        <f t="shared" si="31"/>
        <v>0</v>
      </c>
      <c r="U328" s="72">
        <f t="shared" si="32"/>
        <v>0</v>
      </c>
      <c r="V328" s="72">
        <f t="shared" si="33"/>
        <v>0</v>
      </c>
      <c r="W328" s="72">
        <f t="shared" si="34"/>
        <v>0</v>
      </c>
      <c r="X328" s="72">
        <f t="shared" si="35"/>
        <v>0</v>
      </c>
    </row>
    <row r="329" spans="1:24" s="62" customFormat="1" ht="15">
      <c r="A329" s="29" t="s">
        <v>580</v>
      </c>
      <c r="B329" s="29" t="s">
        <v>338</v>
      </c>
      <c r="C329" s="76">
        <v>-1226259436</v>
      </c>
      <c r="D329" s="76">
        <v>0</v>
      </c>
      <c r="E329" s="76">
        <v>0</v>
      </c>
      <c r="F329" s="76">
        <v>-1226259436</v>
      </c>
      <c r="G329" s="76">
        <v>0</v>
      </c>
      <c r="H329" s="76">
        <v>-1226259436</v>
      </c>
      <c r="I329" s="61">
        <f t="shared" si="29"/>
        <v>10</v>
      </c>
      <c r="K329" s="63" t="s">
        <v>580</v>
      </c>
      <c r="L329" s="69" t="s">
        <v>1499</v>
      </c>
      <c r="M329" s="69" t="s">
        <v>672</v>
      </c>
      <c r="N329" s="69" t="s">
        <v>672</v>
      </c>
      <c r="O329" s="69" t="s">
        <v>1499</v>
      </c>
      <c r="P329" s="69" t="s">
        <v>672</v>
      </c>
      <c r="Q329" s="69" t="s">
        <v>1499</v>
      </c>
      <c r="S329" s="72">
        <f t="shared" si="30"/>
        <v>0</v>
      </c>
      <c r="T329" s="72">
        <f t="shared" si="31"/>
        <v>0</v>
      </c>
      <c r="U329" s="72">
        <f t="shared" si="32"/>
        <v>0</v>
      </c>
      <c r="V329" s="72">
        <f t="shared" si="33"/>
        <v>0</v>
      </c>
      <c r="W329" s="72">
        <f t="shared" si="34"/>
        <v>0</v>
      </c>
      <c r="X329" s="72">
        <f t="shared" si="35"/>
        <v>0</v>
      </c>
    </row>
    <row r="330" spans="1:24" s="62" customFormat="1" ht="15">
      <c r="A330" s="29" t="s">
        <v>652</v>
      </c>
      <c r="B330" s="29" t="s">
        <v>653</v>
      </c>
      <c r="C330" s="76">
        <v>0</v>
      </c>
      <c r="D330" s="76">
        <v>102630354902.51</v>
      </c>
      <c r="E330" s="76">
        <v>8689263063.75</v>
      </c>
      <c r="F330" s="76">
        <v>93941091838.76</v>
      </c>
      <c r="G330" s="76">
        <v>0</v>
      </c>
      <c r="H330" s="76">
        <v>93941091838.76</v>
      </c>
      <c r="I330" s="61">
        <f t="shared" si="29"/>
        <v>10</v>
      </c>
      <c r="K330" s="63" t="s">
        <v>652</v>
      </c>
      <c r="L330" s="69" t="s">
        <v>672</v>
      </c>
      <c r="M330" s="69" t="s">
        <v>1500</v>
      </c>
      <c r="N330" s="69" t="s">
        <v>1501</v>
      </c>
      <c r="O330" s="69" t="s">
        <v>1502</v>
      </c>
      <c r="P330" s="69" t="s">
        <v>672</v>
      </c>
      <c r="Q330" s="69" t="s">
        <v>1502</v>
      </c>
      <c r="S330" s="72">
        <f t="shared" si="30"/>
        <v>0</v>
      </c>
      <c r="T330" s="72">
        <f t="shared" si="31"/>
        <v>0</v>
      </c>
      <c r="U330" s="72">
        <f t="shared" si="32"/>
        <v>0</v>
      </c>
      <c r="V330" s="72">
        <f t="shared" si="33"/>
        <v>0</v>
      </c>
      <c r="W330" s="72">
        <f t="shared" si="34"/>
        <v>0</v>
      </c>
      <c r="X330" s="72">
        <f t="shared" si="35"/>
        <v>0</v>
      </c>
    </row>
    <row r="331" spans="1:24" s="62" customFormat="1" ht="15">
      <c r="A331" s="29" t="s">
        <v>581</v>
      </c>
      <c r="B331" s="29" t="s">
        <v>272</v>
      </c>
      <c r="C331" s="76">
        <v>-227208170234</v>
      </c>
      <c r="D331" s="76">
        <v>253344406.26</v>
      </c>
      <c r="E331" s="76">
        <v>253344406.26</v>
      </c>
      <c r="F331" s="76">
        <v>-227208170234</v>
      </c>
      <c r="G331" s="76">
        <v>0</v>
      </c>
      <c r="H331" s="76">
        <v>-227208170234</v>
      </c>
      <c r="I331" s="61">
        <f t="shared" si="29"/>
        <v>10</v>
      </c>
      <c r="K331" s="63" t="s">
        <v>581</v>
      </c>
      <c r="L331" s="69" t="s">
        <v>1503</v>
      </c>
      <c r="M331" s="69" t="s">
        <v>1504</v>
      </c>
      <c r="N331" s="69" t="s">
        <v>1504</v>
      </c>
      <c r="O331" s="69" t="s">
        <v>1503</v>
      </c>
      <c r="P331" s="69" t="s">
        <v>672</v>
      </c>
      <c r="Q331" s="69" t="s">
        <v>1503</v>
      </c>
      <c r="S331" s="72">
        <f t="shared" si="30"/>
        <v>0</v>
      </c>
      <c r="T331" s="72">
        <f t="shared" si="31"/>
        <v>0</v>
      </c>
      <c r="U331" s="72">
        <f t="shared" si="32"/>
        <v>0</v>
      </c>
      <c r="V331" s="72">
        <f t="shared" si="33"/>
        <v>0</v>
      </c>
      <c r="W331" s="72">
        <f t="shared" si="34"/>
        <v>0</v>
      </c>
      <c r="X331" s="72">
        <f t="shared" si="35"/>
        <v>0</v>
      </c>
    </row>
    <row r="332" spans="1:24" s="62" customFormat="1" ht="15">
      <c r="A332" s="31" t="s">
        <v>654</v>
      </c>
      <c r="B332" s="31" t="s">
        <v>655</v>
      </c>
      <c r="C332" s="75">
        <v>0</v>
      </c>
      <c r="D332" s="75">
        <v>3274973199901.68</v>
      </c>
      <c r="E332" s="75">
        <v>0</v>
      </c>
      <c r="F332" s="75">
        <v>3274973199901.68</v>
      </c>
      <c r="G332" s="75">
        <v>0</v>
      </c>
      <c r="H332" s="75">
        <v>3274973199901.68</v>
      </c>
      <c r="I332" s="61">
        <f t="shared" si="29"/>
        <v>4</v>
      </c>
      <c r="K332" s="63" t="s">
        <v>654</v>
      </c>
      <c r="L332" s="69" t="s">
        <v>672</v>
      </c>
      <c r="M332" s="69" t="s">
        <v>1136</v>
      </c>
      <c r="N332" s="69" t="s">
        <v>672</v>
      </c>
      <c r="O332" s="69" t="s">
        <v>1136</v>
      </c>
      <c r="P332" s="69" t="s">
        <v>672</v>
      </c>
      <c r="Q332" s="69" t="s">
        <v>1136</v>
      </c>
      <c r="S332" s="72">
        <f t="shared" si="30"/>
        <v>0</v>
      </c>
      <c r="T332" s="72">
        <f t="shared" si="31"/>
        <v>0</v>
      </c>
      <c r="U332" s="72">
        <f t="shared" si="32"/>
        <v>0</v>
      </c>
      <c r="V332" s="72">
        <f t="shared" si="33"/>
        <v>0</v>
      </c>
      <c r="W332" s="72">
        <f t="shared" si="34"/>
        <v>0</v>
      </c>
      <c r="X332" s="72">
        <f t="shared" si="35"/>
        <v>0</v>
      </c>
    </row>
    <row r="333" spans="1:24" s="62" customFormat="1" ht="15">
      <c r="A333" s="31" t="s">
        <v>656</v>
      </c>
      <c r="B333" s="31" t="s">
        <v>655</v>
      </c>
      <c r="C333" s="75">
        <v>0</v>
      </c>
      <c r="D333" s="75">
        <v>3274973199901.68</v>
      </c>
      <c r="E333" s="75">
        <v>0</v>
      </c>
      <c r="F333" s="75">
        <v>3274973199901.68</v>
      </c>
      <c r="G333" s="75">
        <v>0</v>
      </c>
      <c r="H333" s="75">
        <v>3274973199901.68</v>
      </c>
      <c r="I333" s="61">
        <f t="shared" si="29"/>
        <v>7</v>
      </c>
      <c r="K333" s="63" t="s">
        <v>656</v>
      </c>
      <c r="L333" s="69" t="s">
        <v>672</v>
      </c>
      <c r="M333" s="69" t="s">
        <v>1136</v>
      </c>
      <c r="N333" s="69" t="s">
        <v>672</v>
      </c>
      <c r="O333" s="69" t="s">
        <v>1136</v>
      </c>
      <c r="P333" s="69" t="s">
        <v>672</v>
      </c>
      <c r="Q333" s="69" t="s">
        <v>1136</v>
      </c>
      <c r="S333" s="72">
        <f t="shared" si="30"/>
        <v>0</v>
      </c>
      <c r="T333" s="72">
        <f t="shared" si="31"/>
        <v>0</v>
      </c>
      <c r="U333" s="72">
        <f t="shared" si="32"/>
        <v>0</v>
      </c>
      <c r="V333" s="72">
        <f t="shared" si="33"/>
        <v>0</v>
      </c>
      <c r="W333" s="72">
        <f t="shared" si="34"/>
        <v>0</v>
      </c>
      <c r="X333" s="72">
        <f t="shared" si="35"/>
        <v>0</v>
      </c>
    </row>
    <row r="334" spans="1:24" s="62" customFormat="1" ht="15">
      <c r="A334" s="29" t="s">
        <v>657</v>
      </c>
      <c r="B334" s="29" t="s">
        <v>655</v>
      </c>
      <c r="C334" s="76">
        <v>0</v>
      </c>
      <c r="D334" s="76">
        <v>3274973199901.68</v>
      </c>
      <c r="E334" s="76">
        <v>0</v>
      </c>
      <c r="F334" s="76">
        <v>3274973199901.68</v>
      </c>
      <c r="G334" s="76">
        <v>0</v>
      </c>
      <c r="H334" s="76">
        <v>3274973199901.68</v>
      </c>
      <c r="I334" s="61">
        <f t="shared" si="29"/>
        <v>10</v>
      </c>
      <c r="K334" s="63" t="s">
        <v>657</v>
      </c>
      <c r="L334" s="69" t="s">
        <v>672</v>
      </c>
      <c r="M334" s="69" t="s">
        <v>1136</v>
      </c>
      <c r="N334" s="69" t="s">
        <v>672</v>
      </c>
      <c r="O334" s="69" t="s">
        <v>1136</v>
      </c>
      <c r="P334" s="69" t="s">
        <v>672</v>
      </c>
      <c r="Q334" s="69" t="s">
        <v>1136</v>
      </c>
      <c r="S334" s="72">
        <f t="shared" si="30"/>
        <v>0</v>
      </c>
      <c r="T334" s="72">
        <f t="shared" si="31"/>
        <v>0</v>
      </c>
      <c r="U334" s="72">
        <f t="shared" si="32"/>
        <v>0</v>
      </c>
      <c r="V334" s="72">
        <f t="shared" si="33"/>
        <v>0</v>
      </c>
      <c r="W334" s="72">
        <f t="shared" si="34"/>
        <v>0</v>
      </c>
      <c r="X334" s="72">
        <f t="shared" si="35"/>
        <v>0</v>
      </c>
    </row>
    <row r="335" spans="1:24" s="62" customFormat="1" ht="15">
      <c r="A335" s="31" t="s">
        <v>582</v>
      </c>
      <c r="B335" s="31" t="s">
        <v>282</v>
      </c>
      <c r="C335" s="75">
        <v>0</v>
      </c>
      <c r="D335" s="75">
        <v>504987873537.36</v>
      </c>
      <c r="E335" s="75">
        <v>504987873537.36</v>
      </c>
      <c r="F335" s="75">
        <v>0</v>
      </c>
      <c r="G335" s="75">
        <v>0</v>
      </c>
      <c r="H335" s="75">
        <v>0</v>
      </c>
      <c r="I335" s="61">
        <f t="shared" si="29"/>
        <v>2</v>
      </c>
      <c r="K335" s="63" t="s">
        <v>582</v>
      </c>
      <c r="L335" s="69" t="s">
        <v>672</v>
      </c>
      <c r="M335" s="69" t="s">
        <v>1505</v>
      </c>
      <c r="N335" s="69" t="s">
        <v>1505</v>
      </c>
      <c r="O335" s="69" t="s">
        <v>672</v>
      </c>
      <c r="P335" s="69" t="s">
        <v>672</v>
      </c>
      <c r="Q335" s="69" t="s">
        <v>672</v>
      </c>
      <c r="S335" s="72">
        <f t="shared" si="30"/>
        <v>0</v>
      </c>
      <c r="T335" s="72">
        <f t="shared" si="31"/>
        <v>0</v>
      </c>
      <c r="U335" s="72">
        <f t="shared" si="32"/>
        <v>0</v>
      </c>
      <c r="V335" s="72">
        <f t="shared" si="33"/>
        <v>0</v>
      </c>
      <c r="W335" s="72">
        <f t="shared" si="34"/>
        <v>0</v>
      </c>
      <c r="X335" s="72">
        <f t="shared" si="35"/>
        <v>0</v>
      </c>
    </row>
    <row r="336" spans="1:24" s="62" customFormat="1" ht="15">
      <c r="A336" s="31" t="s">
        <v>583</v>
      </c>
      <c r="B336" s="31" t="s">
        <v>283</v>
      </c>
      <c r="C336" s="75">
        <v>625627311862.58</v>
      </c>
      <c r="D336" s="75">
        <v>326204696551.32</v>
      </c>
      <c r="E336" s="75">
        <v>153459705846.04</v>
      </c>
      <c r="F336" s="75">
        <v>798372302567.86</v>
      </c>
      <c r="G336" s="75">
        <v>0</v>
      </c>
      <c r="H336" s="75">
        <v>798372302567.86</v>
      </c>
      <c r="I336" s="61">
        <f t="shared" si="29"/>
        <v>4</v>
      </c>
      <c r="K336" s="62" t="s">
        <v>583</v>
      </c>
      <c r="L336" s="69" t="s">
        <v>1506</v>
      </c>
      <c r="M336" s="69" t="s">
        <v>1507</v>
      </c>
      <c r="N336" s="69" t="s">
        <v>1508</v>
      </c>
      <c r="O336" s="69" t="s">
        <v>1509</v>
      </c>
      <c r="P336" s="69" t="s">
        <v>672</v>
      </c>
      <c r="Q336" s="69" t="s">
        <v>1509</v>
      </c>
      <c r="S336" s="72">
        <f t="shared" si="30"/>
        <v>0</v>
      </c>
      <c r="T336" s="72">
        <f t="shared" si="31"/>
        <v>0</v>
      </c>
      <c r="U336" s="72">
        <f t="shared" si="32"/>
        <v>0</v>
      </c>
      <c r="V336" s="72">
        <f t="shared" si="33"/>
        <v>0</v>
      </c>
      <c r="W336" s="72">
        <f t="shared" si="34"/>
        <v>0</v>
      </c>
      <c r="X336" s="72">
        <f t="shared" si="35"/>
        <v>0</v>
      </c>
    </row>
    <row r="337" spans="1:24" s="61" customFormat="1" ht="15">
      <c r="A337" s="31" t="s">
        <v>584</v>
      </c>
      <c r="B337" s="31" t="s">
        <v>284</v>
      </c>
      <c r="C337" s="75">
        <v>625627311862.58</v>
      </c>
      <c r="D337" s="75">
        <v>326204696551.32</v>
      </c>
      <c r="E337" s="75">
        <v>153459705846.04</v>
      </c>
      <c r="F337" s="75">
        <v>798372302567.86</v>
      </c>
      <c r="G337" s="75">
        <v>0</v>
      </c>
      <c r="H337" s="75">
        <v>798372302567.86</v>
      </c>
      <c r="I337" s="61">
        <f aca="true" t="shared" si="36" ref="I337:I370">LEN(A337)</f>
        <v>7</v>
      </c>
      <c r="K337" s="63" t="s">
        <v>584</v>
      </c>
      <c r="L337" s="70" t="s">
        <v>1506</v>
      </c>
      <c r="M337" s="70" t="s">
        <v>1507</v>
      </c>
      <c r="N337" s="70" t="s">
        <v>1508</v>
      </c>
      <c r="O337" s="70" t="s">
        <v>1509</v>
      </c>
      <c r="P337" s="70" t="s">
        <v>672</v>
      </c>
      <c r="Q337" s="70" t="s">
        <v>1509</v>
      </c>
      <c r="S337" s="72">
        <f aca="true" t="shared" si="37" ref="S337:S370">+C337-L337</f>
        <v>0</v>
      </c>
      <c r="T337" s="72">
        <f aca="true" t="shared" si="38" ref="T337:T370">+D337-M337</f>
        <v>0</v>
      </c>
      <c r="U337" s="72">
        <f aca="true" t="shared" si="39" ref="U337:U370">+E337-N337</f>
        <v>0</v>
      </c>
      <c r="V337" s="72">
        <f aca="true" t="shared" si="40" ref="V337:V370">+F337-O337</f>
        <v>0</v>
      </c>
      <c r="W337" s="72">
        <f aca="true" t="shared" si="41" ref="W337:W370">+G337-P337</f>
        <v>0</v>
      </c>
      <c r="X337" s="72">
        <f aca="true" t="shared" si="42" ref="X337:X370">+H337-Q337</f>
        <v>0</v>
      </c>
    </row>
    <row r="338" spans="1:24" s="62" customFormat="1" ht="15">
      <c r="A338" s="29" t="s">
        <v>585</v>
      </c>
      <c r="B338" s="29" t="s">
        <v>285</v>
      </c>
      <c r="C338" s="76">
        <v>10000000</v>
      </c>
      <c r="D338" s="76">
        <v>0</v>
      </c>
      <c r="E338" s="76">
        <v>0</v>
      </c>
      <c r="F338" s="76">
        <v>10000000</v>
      </c>
      <c r="G338" s="76">
        <v>0</v>
      </c>
      <c r="H338" s="76">
        <v>10000000</v>
      </c>
      <c r="I338" s="61">
        <f t="shared" si="36"/>
        <v>10</v>
      </c>
      <c r="K338" s="63" t="s">
        <v>585</v>
      </c>
      <c r="L338" s="69" t="s">
        <v>1510</v>
      </c>
      <c r="M338" s="69" t="s">
        <v>672</v>
      </c>
      <c r="N338" s="69" t="s">
        <v>672</v>
      </c>
      <c r="O338" s="69" t="s">
        <v>1510</v>
      </c>
      <c r="P338" s="69" t="s">
        <v>672</v>
      </c>
      <c r="Q338" s="69" t="s">
        <v>1510</v>
      </c>
      <c r="S338" s="72">
        <f t="shared" si="37"/>
        <v>0</v>
      </c>
      <c r="T338" s="72">
        <f t="shared" si="38"/>
        <v>0</v>
      </c>
      <c r="U338" s="72">
        <f t="shared" si="39"/>
        <v>0</v>
      </c>
      <c r="V338" s="72">
        <f t="shared" si="40"/>
        <v>0</v>
      </c>
      <c r="W338" s="72">
        <f t="shared" si="41"/>
        <v>0</v>
      </c>
      <c r="X338" s="72">
        <f t="shared" si="42"/>
        <v>0</v>
      </c>
    </row>
    <row r="339" spans="1:24" s="62" customFormat="1" ht="15">
      <c r="A339" s="29" t="s">
        <v>586</v>
      </c>
      <c r="B339" s="29" t="s">
        <v>286</v>
      </c>
      <c r="C339" s="76">
        <v>30536553454</v>
      </c>
      <c r="D339" s="76">
        <v>0</v>
      </c>
      <c r="E339" s="76">
        <v>0</v>
      </c>
      <c r="F339" s="76">
        <v>30536553454</v>
      </c>
      <c r="G339" s="76">
        <v>0</v>
      </c>
      <c r="H339" s="76">
        <v>30536553454</v>
      </c>
      <c r="I339" s="61">
        <f t="shared" si="36"/>
        <v>10</v>
      </c>
      <c r="K339" s="63" t="s">
        <v>586</v>
      </c>
      <c r="L339" s="69" t="s">
        <v>1511</v>
      </c>
      <c r="M339" s="69" t="s">
        <v>672</v>
      </c>
      <c r="N339" s="69" t="s">
        <v>672</v>
      </c>
      <c r="O339" s="69" t="s">
        <v>1511</v>
      </c>
      <c r="P339" s="69" t="s">
        <v>672</v>
      </c>
      <c r="Q339" s="69" t="s">
        <v>1511</v>
      </c>
      <c r="S339" s="72">
        <f t="shared" si="37"/>
        <v>0</v>
      </c>
      <c r="T339" s="72">
        <f t="shared" si="38"/>
        <v>0</v>
      </c>
      <c r="U339" s="72">
        <f t="shared" si="39"/>
        <v>0</v>
      </c>
      <c r="V339" s="72">
        <f t="shared" si="40"/>
        <v>0</v>
      </c>
      <c r="W339" s="72">
        <f t="shared" si="41"/>
        <v>0</v>
      </c>
      <c r="X339" s="72">
        <f t="shared" si="42"/>
        <v>0</v>
      </c>
    </row>
    <row r="340" spans="1:24" s="62" customFormat="1" ht="15">
      <c r="A340" s="29" t="s">
        <v>587</v>
      </c>
      <c r="B340" s="29" t="s">
        <v>287</v>
      </c>
      <c r="C340" s="76">
        <v>595080758408.58</v>
      </c>
      <c r="D340" s="76">
        <v>326204696551.32</v>
      </c>
      <c r="E340" s="76">
        <v>153459705846.04</v>
      </c>
      <c r="F340" s="76">
        <v>767825749113.86</v>
      </c>
      <c r="G340" s="76">
        <v>0</v>
      </c>
      <c r="H340" s="76">
        <v>767825749113.86</v>
      </c>
      <c r="I340" s="61">
        <f t="shared" si="36"/>
        <v>10</v>
      </c>
      <c r="K340" s="63" t="s">
        <v>587</v>
      </c>
      <c r="L340" s="69" t="s">
        <v>1512</v>
      </c>
      <c r="M340" s="69" t="s">
        <v>1507</v>
      </c>
      <c r="N340" s="69" t="s">
        <v>1508</v>
      </c>
      <c r="O340" s="69" t="s">
        <v>1513</v>
      </c>
      <c r="P340" s="69" t="s">
        <v>672</v>
      </c>
      <c r="Q340" s="69" t="s">
        <v>1513</v>
      </c>
      <c r="S340" s="72">
        <f t="shared" si="37"/>
        <v>0</v>
      </c>
      <c r="T340" s="72">
        <f t="shared" si="38"/>
        <v>0</v>
      </c>
      <c r="U340" s="72">
        <f t="shared" si="39"/>
        <v>0</v>
      </c>
      <c r="V340" s="72">
        <f t="shared" si="40"/>
        <v>0</v>
      </c>
      <c r="W340" s="72">
        <f t="shared" si="41"/>
        <v>0</v>
      </c>
      <c r="X340" s="72">
        <f t="shared" si="42"/>
        <v>0</v>
      </c>
    </row>
    <row r="341" spans="1:24" s="62" customFormat="1" ht="15">
      <c r="A341" s="31" t="s">
        <v>588</v>
      </c>
      <c r="B341" s="31" t="s">
        <v>288</v>
      </c>
      <c r="C341" s="75">
        <v>216111048500</v>
      </c>
      <c r="D341" s="75">
        <v>25323471140</v>
      </c>
      <c r="E341" s="75">
        <v>25323471140</v>
      </c>
      <c r="F341" s="75">
        <v>216111048500</v>
      </c>
      <c r="G341" s="75">
        <v>0</v>
      </c>
      <c r="H341" s="75">
        <v>216111048500</v>
      </c>
      <c r="I341" s="61">
        <f t="shared" si="36"/>
        <v>4</v>
      </c>
      <c r="K341" s="62" t="s">
        <v>588</v>
      </c>
      <c r="L341" s="69" t="s">
        <v>1514</v>
      </c>
      <c r="M341" s="69" t="s">
        <v>1515</v>
      </c>
      <c r="N341" s="69" t="s">
        <v>1515</v>
      </c>
      <c r="O341" s="69" t="s">
        <v>1514</v>
      </c>
      <c r="P341" s="69" t="s">
        <v>672</v>
      </c>
      <c r="Q341" s="69" t="s">
        <v>1514</v>
      </c>
      <c r="S341" s="72">
        <f t="shared" si="37"/>
        <v>0</v>
      </c>
      <c r="T341" s="72">
        <f t="shared" si="38"/>
        <v>0</v>
      </c>
      <c r="U341" s="72">
        <f t="shared" si="39"/>
        <v>0</v>
      </c>
      <c r="V341" s="72">
        <f t="shared" si="40"/>
        <v>0</v>
      </c>
      <c r="W341" s="72">
        <f t="shared" si="41"/>
        <v>0</v>
      </c>
      <c r="X341" s="72">
        <f t="shared" si="42"/>
        <v>0</v>
      </c>
    </row>
    <row r="342" spans="1:24" s="62" customFormat="1" ht="15">
      <c r="A342" s="31" t="s">
        <v>589</v>
      </c>
      <c r="B342" s="31" t="s">
        <v>123</v>
      </c>
      <c r="C342" s="75">
        <v>111048500</v>
      </c>
      <c r="D342" s="75">
        <v>0</v>
      </c>
      <c r="E342" s="75">
        <v>0</v>
      </c>
      <c r="F342" s="75">
        <v>111048500</v>
      </c>
      <c r="G342" s="75">
        <v>0</v>
      </c>
      <c r="H342" s="75">
        <v>111048500</v>
      </c>
      <c r="I342" s="61">
        <f t="shared" si="36"/>
        <v>7</v>
      </c>
      <c r="K342" s="62" t="s">
        <v>589</v>
      </c>
      <c r="L342" s="69" t="s">
        <v>1516</v>
      </c>
      <c r="M342" s="69" t="s">
        <v>672</v>
      </c>
      <c r="N342" s="69" t="s">
        <v>672</v>
      </c>
      <c r="O342" s="69" t="s">
        <v>1516</v>
      </c>
      <c r="P342" s="69" t="s">
        <v>672</v>
      </c>
      <c r="Q342" s="69" t="s">
        <v>1516</v>
      </c>
      <c r="S342" s="72">
        <f t="shared" si="37"/>
        <v>0</v>
      </c>
      <c r="T342" s="72">
        <f t="shared" si="38"/>
        <v>0</v>
      </c>
      <c r="U342" s="72">
        <f t="shared" si="39"/>
        <v>0</v>
      </c>
      <c r="V342" s="72">
        <f t="shared" si="40"/>
        <v>0</v>
      </c>
      <c r="W342" s="72">
        <f t="shared" si="41"/>
        <v>0</v>
      </c>
      <c r="X342" s="72">
        <f t="shared" si="42"/>
        <v>0</v>
      </c>
    </row>
    <row r="343" spans="1:24" s="62" customFormat="1" ht="15">
      <c r="A343" s="29" t="s">
        <v>590</v>
      </c>
      <c r="B343" s="29" t="s">
        <v>87</v>
      </c>
      <c r="C343" s="76">
        <v>111048500</v>
      </c>
      <c r="D343" s="76">
        <v>0</v>
      </c>
      <c r="E343" s="76">
        <v>0</v>
      </c>
      <c r="F343" s="76">
        <v>111048500</v>
      </c>
      <c r="G343" s="76">
        <v>0</v>
      </c>
      <c r="H343" s="76">
        <v>111048500</v>
      </c>
      <c r="I343" s="61">
        <f t="shared" si="36"/>
        <v>10</v>
      </c>
      <c r="K343" s="63" t="s">
        <v>590</v>
      </c>
      <c r="L343" s="69" t="s">
        <v>1516</v>
      </c>
      <c r="M343" s="69" t="s">
        <v>672</v>
      </c>
      <c r="N343" s="69" t="s">
        <v>672</v>
      </c>
      <c r="O343" s="69" t="s">
        <v>1516</v>
      </c>
      <c r="P343" s="69" t="s">
        <v>672</v>
      </c>
      <c r="Q343" s="69" t="s">
        <v>1516</v>
      </c>
      <c r="S343" s="72">
        <f t="shared" si="37"/>
        <v>0</v>
      </c>
      <c r="T343" s="72">
        <f t="shared" si="38"/>
        <v>0</v>
      </c>
      <c r="U343" s="72">
        <f t="shared" si="39"/>
        <v>0</v>
      </c>
      <c r="V343" s="72">
        <f t="shared" si="40"/>
        <v>0</v>
      </c>
      <c r="W343" s="72">
        <f t="shared" si="41"/>
        <v>0</v>
      </c>
      <c r="X343" s="72">
        <f t="shared" si="42"/>
        <v>0</v>
      </c>
    </row>
    <row r="344" spans="1:24" s="62" customFormat="1" ht="15">
      <c r="A344" s="31" t="s">
        <v>591</v>
      </c>
      <c r="B344" s="31" t="s">
        <v>289</v>
      </c>
      <c r="C344" s="75">
        <v>216000000000</v>
      </c>
      <c r="D344" s="75">
        <v>25323471140</v>
      </c>
      <c r="E344" s="75">
        <v>25323471140</v>
      </c>
      <c r="F344" s="75">
        <v>216000000000</v>
      </c>
      <c r="G344" s="75">
        <v>0</v>
      </c>
      <c r="H344" s="75">
        <v>216000000000</v>
      </c>
      <c r="I344" s="61">
        <f t="shared" si="36"/>
        <v>7</v>
      </c>
      <c r="K344" s="63" t="s">
        <v>591</v>
      </c>
      <c r="L344" s="69" t="s">
        <v>1517</v>
      </c>
      <c r="M344" s="69" t="s">
        <v>1515</v>
      </c>
      <c r="N344" s="69" t="s">
        <v>1515</v>
      </c>
      <c r="O344" s="69" t="s">
        <v>1517</v>
      </c>
      <c r="P344" s="69" t="s">
        <v>672</v>
      </c>
      <c r="Q344" s="69" t="s">
        <v>1517</v>
      </c>
      <c r="S344" s="72">
        <f t="shared" si="37"/>
        <v>0</v>
      </c>
      <c r="T344" s="72">
        <f t="shared" si="38"/>
        <v>0</v>
      </c>
      <c r="U344" s="72">
        <f t="shared" si="39"/>
        <v>0</v>
      </c>
      <c r="V344" s="72">
        <f t="shared" si="40"/>
        <v>0</v>
      </c>
      <c r="W344" s="72">
        <f t="shared" si="41"/>
        <v>0</v>
      </c>
      <c r="X344" s="72">
        <f t="shared" si="42"/>
        <v>0</v>
      </c>
    </row>
    <row r="345" spans="1:24" s="62" customFormat="1" ht="15">
      <c r="A345" s="29" t="s">
        <v>592</v>
      </c>
      <c r="B345" s="29" t="s">
        <v>289</v>
      </c>
      <c r="C345" s="76">
        <v>216000000000</v>
      </c>
      <c r="D345" s="76">
        <v>25323471140</v>
      </c>
      <c r="E345" s="76">
        <v>25323471140</v>
      </c>
      <c r="F345" s="76">
        <v>216000000000</v>
      </c>
      <c r="G345" s="76">
        <v>0</v>
      </c>
      <c r="H345" s="76">
        <v>216000000000</v>
      </c>
      <c r="I345" s="61">
        <f t="shared" si="36"/>
        <v>10</v>
      </c>
      <c r="K345" s="62" t="s">
        <v>592</v>
      </c>
      <c r="L345" s="69" t="s">
        <v>1517</v>
      </c>
      <c r="M345" s="69" t="s">
        <v>1515</v>
      </c>
      <c r="N345" s="69" t="s">
        <v>1515</v>
      </c>
      <c r="O345" s="69" t="s">
        <v>1517</v>
      </c>
      <c r="P345" s="69" t="s">
        <v>672</v>
      </c>
      <c r="Q345" s="69" t="s">
        <v>1517</v>
      </c>
      <c r="S345" s="72">
        <f t="shared" si="37"/>
        <v>0</v>
      </c>
      <c r="T345" s="72">
        <f t="shared" si="38"/>
        <v>0</v>
      </c>
      <c r="U345" s="72">
        <f t="shared" si="39"/>
        <v>0</v>
      </c>
      <c r="V345" s="72">
        <f t="shared" si="40"/>
        <v>0</v>
      </c>
      <c r="W345" s="72">
        <f t="shared" si="41"/>
        <v>0</v>
      </c>
      <c r="X345" s="72">
        <f t="shared" si="42"/>
        <v>0</v>
      </c>
    </row>
    <row r="346" spans="1:24" s="62" customFormat="1" ht="15">
      <c r="A346" s="31" t="s">
        <v>593</v>
      </c>
      <c r="B346" s="31" t="s">
        <v>290</v>
      </c>
      <c r="C346" s="75">
        <v>-841738360362.58</v>
      </c>
      <c r="D346" s="75">
        <v>153459705846.04</v>
      </c>
      <c r="E346" s="75">
        <v>326204696551.32</v>
      </c>
      <c r="F346" s="75">
        <v>-1014483351067.86</v>
      </c>
      <c r="G346" s="75">
        <v>0</v>
      </c>
      <c r="H346" s="75">
        <v>-1014483351067.86</v>
      </c>
      <c r="I346" s="61">
        <f t="shared" si="36"/>
        <v>4</v>
      </c>
      <c r="K346" s="63" t="s">
        <v>593</v>
      </c>
      <c r="L346" s="69" t="s">
        <v>1518</v>
      </c>
      <c r="M346" s="69" t="s">
        <v>1508</v>
      </c>
      <c r="N346" s="69" t="s">
        <v>1507</v>
      </c>
      <c r="O346" s="69" t="s">
        <v>1519</v>
      </c>
      <c r="P346" s="69" t="s">
        <v>672</v>
      </c>
      <c r="Q346" s="69" t="s">
        <v>1519</v>
      </c>
      <c r="S346" s="72">
        <f t="shared" si="37"/>
        <v>0</v>
      </c>
      <c r="T346" s="72">
        <f t="shared" si="38"/>
        <v>0</v>
      </c>
      <c r="U346" s="72">
        <f t="shared" si="39"/>
        <v>0</v>
      </c>
      <c r="V346" s="72">
        <f t="shared" si="40"/>
        <v>0</v>
      </c>
      <c r="W346" s="72">
        <f t="shared" si="41"/>
        <v>0</v>
      </c>
      <c r="X346" s="72">
        <f t="shared" si="42"/>
        <v>0</v>
      </c>
    </row>
    <row r="347" spans="1:24" s="62" customFormat="1" ht="15">
      <c r="A347" s="31" t="s">
        <v>594</v>
      </c>
      <c r="B347" s="31" t="s">
        <v>291</v>
      </c>
      <c r="C347" s="75">
        <v>-625627311862.58</v>
      </c>
      <c r="D347" s="75">
        <v>153459705846.04</v>
      </c>
      <c r="E347" s="75">
        <v>326204696551.32</v>
      </c>
      <c r="F347" s="75">
        <v>-798372302567.86</v>
      </c>
      <c r="G347" s="75">
        <v>0</v>
      </c>
      <c r="H347" s="75">
        <v>-798372302567.86</v>
      </c>
      <c r="I347" s="61">
        <f t="shared" si="36"/>
        <v>7</v>
      </c>
      <c r="K347" s="63" t="s">
        <v>594</v>
      </c>
      <c r="L347" s="69" t="s">
        <v>1520</v>
      </c>
      <c r="M347" s="69" t="s">
        <v>1508</v>
      </c>
      <c r="N347" s="69" t="s">
        <v>1507</v>
      </c>
      <c r="O347" s="69" t="s">
        <v>1521</v>
      </c>
      <c r="P347" s="69" t="s">
        <v>672</v>
      </c>
      <c r="Q347" s="69" t="s">
        <v>1521</v>
      </c>
      <c r="S347" s="72">
        <f t="shared" si="37"/>
        <v>0</v>
      </c>
      <c r="T347" s="72">
        <f t="shared" si="38"/>
        <v>0</v>
      </c>
      <c r="U347" s="72">
        <f t="shared" si="39"/>
        <v>0</v>
      </c>
      <c r="V347" s="72">
        <f t="shared" si="40"/>
        <v>0</v>
      </c>
      <c r="W347" s="72">
        <f t="shared" si="41"/>
        <v>0</v>
      </c>
      <c r="X347" s="72">
        <f t="shared" si="42"/>
        <v>0</v>
      </c>
    </row>
    <row r="348" spans="1:24" s="62" customFormat="1" ht="15">
      <c r="A348" s="29" t="s">
        <v>595</v>
      </c>
      <c r="B348" s="29" t="s">
        <v>284</v>
      </c>
      <c r="C348" s="76">
        <v>-625627311862.58</v>
      </c>
      <c r="D348" s="76">
        <v>153459705846.04</v>
      </c>
      <c r="E348" s="76">
        <v>326204696551.32</v>
      </c>
      <c r="F348" s="76">
        <v>-798372302567.86</v>
      </c>
      <c r="G348" s="76">
        <v>0</v>
      </c>
      <c r="H348" s="76">
        <v>-798372302567.86</v>
      </c>
      <c r="I348" s="61">
        <f t="shared" si="36"/>
        <v>10</v>
      </c>
      <c r="K348" s="63" t="s">
        <v>595</v>
      </c>
      <c r="L348" s="69" t="s">
        <v>1520</v>
      </c>
      <c r="M348" s="69" t="s">
        <v>1508</v>
      </c>
      <c r="N348" s="69" t="s">
        <v>1507</v>
      </c>
      <c r="O348" s="69" t="s">
        <v>1521</v>
      </c>
      <c r="P348" s="69" t="s">
        <v>672</v>
      </c>
      <c r="Q348" s="69" t="s">
        <v>1521</v>
      </c>
      <c r="S348" s="72">
        <f t="shared" si="37"/>
        <v>0</v>
      </c>
      <c r="T348" s="72">
        <f t="shared" si="38"/>
        <v>0</v>
      </c>
      <c r="U348" s="72">
        <f t="shared" si="39"/>
        <v>0</v>
      </c>
      <c r="V348" s="72">
        <f t="shared" si="40"/>
        <v>0</v>
      </c>
      <c r="W348" s="72">
        <f t="shared" si="41"/>
        <v>0</v>
      </c>
      <c r="X348" s="72">
        <f t="shared" si="42"/>
        <v>0</v>
      </c>
    </row>
    <row r="349" spans="1:24" s="62" customFormat="1" ht="15">
      <c r="A349" s="31" t="s">
        <v>596</v>
      </c>
      <c r="B349" s="31" t="s">
        <v>292</v>
      </c>
      <c r="C349" s="75">
        <v>-216111048500</v>
      </c>
      <c r="D349" s="75">
        <v>0</v>
      </c>
      <c r="E349" s="75">
        <v>0</v>
      </c>
      <c r="F349" s="75">
        <v>-216111048500</v>
      </c>
      <c r="G349" s="75">
        <v>0</v>
      </c>
      <c r="H349" s="75">
        <v>-216111048500</v>
      </c>
      <c r="I349" s="61">
        <f t="shared" si="36"/>
        <v>7</v>
      </c>
      <c r="K349" s="63" t="s">
        <v>596</v>
      </c>
      <c r="L349" s="69" t="s">
        <v>1522</v>
      </c>
      <c r="M349" s="69" t="s">
        <v>672</v>
      </c>
      <c r="N349" s="69" t="s">
        <v>672</v>
      </c>
      <c r="O349" s="69" t="s">
        <v>1522</v>
      </c>
      <c r="P349" s="69" t="s">
        <v>672</v>
      </c>
      <c r="Q349" s="69" t="s">
        <v>1522</v>
      </c>
      <c r="S349" s="72">
        <f t="shared" si="37"/>
        <v>0</v>
      </c>
      <c r="T349" s="72">
        <f t="shared" si="38"/>
        <v>0</v>
      </c>
      <c r="U349" s="72">
        <f t="shared" si="39"/>
        <v>0</v>
      </c>
      <c r="V349" s="72">
        <f t="shared" si="40"/>
        <v>0</v>
      </c>
      <c r="W349" s="72">
        <f t="shared" si="41"/>
        <v>0</v>
      </c>
      <c r="X349" s="72">
        <f t="shared" si="42"/>
        <v>0</v>
      </c>
    </row>
    <row r="350" spans="1:24" s="62" customFormat="1" ht="15">
      <c r="A350" s="29" t="s">
        <v>597</v>
      </c>
      <c r="B350" s="29" t="s">
        <v>123</v>
      </c>
      <c r="C350" s="76">
        <v>-111048500</v>
      </c>
      <c r="D350" s="76">
        <v>0</v>
      </c>
      <c r="E350" s="76">
        <v>0</v>
      </c>
      <c r="F350" s="76">
        <v>-111048500</v>
      </c>
      <c r="G350" s="76">
        <v>0</v>
      </c>
      <c r="H350" s="76">
        <v>-111048500</v>
      </c>
      <c r="I350" s="61">
        <f t="shared" si="36"/>
        <v>10</v>
      </c>
      <c r="K350" s="63" t="s">
        <v>597</v>
      </c>
      <c r="L350" s="69" t="s">
        <v>1523</v>
      </c>
      <c r="M350" s="69" t="s">
        <v>672</v>
      </c>
      <c r="N350" s="69" t="s">
        <v>672</v>
      </c>
      <c r="O350" s="69" t="s">
        <v>1523</v>
      </c>
      <c r="P350" s="69" t="s">
        <v>672</v>
      </c>
      <c r="Q350" s="69" t="s">
        <v>1523</v>
      </c>
      <c r="S350" s="72">
        <f t="shared" si="37"/>
        <v>0</v>
      </c>
      <c r="T350" s="72">
        <f t="shared" si="38"/>
        <v>0</v>
      </c>
      <c r="U350" s="72">
        <f t="shared" si="39"/>
        <v>0</v>
      </c>
      <c r="V350" s="72">
        <f t="shared" si="40"/>
        <v>0</v>
      </c>
      <c r="W350" s="72">
        <f t="shared" si="41"/>
        <v>0</v>
      </c>
      <c r="X350" s="72">
        <f t="shared" si="42"/>
        <v>0</v>
      </c>
    </row>
    <row r="351" spans="1:24" s="62" customFormat="1" ht="15">
      <c r="A351" s="29" t="s">
        <v>598</v>
      </c>
      <c r="B351" s="29" t="s">
        <v>289</v>
      </c>
      <c r="C351" s="76">
        <v>-216000000000</v>
      </c>
      <c r="D351" s="76">
        <v>0</v>
      </c>
      <c r="E351" s="76">
        <v>0</v>
      </c>
      <c r="F351" s="76">
        <v>-216000000000</v>
      </c>
      <c r="G351" s="76">
        <v>0</v>
      </c>
      <c r="H351" s="76">
        <v>-216000000000</v>
      </c>
      <c r="I351" s="61">
        <f t="shared" si="36"/>
        <v>10</v>
      </c>
      <c r="K351" s="63" t="s">
        <v>598</v>
      </c>
      <c r="L351" s="69" t="s">
        <v>1524</v>
      </c>
      <c r="M351" s="69" t="s">
        <v>672</v>
      </c>
      <c r="N351" s="69" t="s">
        <v>672</v>
      </c>
      <c r="O351" s="69" t="s">
        <v>1524</v>
      </c>
      <c r="P351" s="69" t="s">
        <v>672</v>
      </c>
      <c r="Q351" s="69" t="s">
        <v>1524</v>
      </c>
      <c r="S351" s="72">
        <f t="shared" si="37"/>
        <v>0</v>
      </c>
      <c r="T351" s="72">
        <f t="shared" si="38"/>
        <v>0</v>
      </c>
      <c r="U351" s="72">
        <f t="shared" si="39"/>
        <v>0</v>
      </c>
      <c r="V351" s="72">
        <f t="shared" si="40"/>
        <v>0</v>
      </c>
      <c r="W351" s="72">
        <f t="shared" si="41"/>
        <v>0</v>
      </c>
      <c r="X351" s="72">
        <f t="shared" si="42"/>
        <v>0</v>
      </c>
    </row>
    <row r="352" spans="1:24" s="62" customFormat="1" ht="15">
      <c r="A352" s="31" t="s">
        <v>599</v>
      </c>
      <c r="B352" s="31" t="s">
        <v>293</v>
      </c>
      <c r="C352" s="75">
        <v>0</v>
      </c>
      <c r="D352" s="75">
        <v>3365489272454.95</v>
      </c>
      <c r="E352" s="75">
        <v>3365489272454.95</v>
      </c>
      <c r="F352" s="75">
        <v>0</v>
      </c>
      <c r="G352" s="75">
        <v>0</v>
      </c>
      <c r="H352" s="75">
        <v>0</v>
      </c>
      <c r="I352" s="61">
        <f t="shared" si="36"/>
        <v>2</v>
      </c>
      <c r="K352" s="63" t="s">
        <v>599</v>
      </c>
      <c r="L352" s="69" t="s">
        <v>672</v>
      </c>
      <c r="M352" s="69" t="s">
        <v>1525</v>
      </c>
      <c r="N352" s="69" t="s">
        <v>1525</v>
      </c>
      <c r="O352" s="69" t="s">
        <v>672</v>
      </c>
      <c r="P352" s="69" t="s">
        <v>672</v>
      </c>
      <c r="Q352" s="69" t="s">
        <v>672</v>
      </c>
      <c r="S352" s="72">
        <f t="shared" si="37"/>
        <v>0</v>
      </c>
      <c r="T352" s="72">
        <f t="shared" si="38"/>
        <v>0</v>
      </c>
      <c r="U352" s="72">
        <f t="shared" si="39"/>
        <v>0</v>
      </c>
      <c r="V352" s="72">
        <f t="shared" si="40"/>
        <v>0</v>
      </c>
      <c r="W352" s="72">
        <f t="shared" si="41"/>
        <v>0</v>
      </c>
      <c r="X352" s="72">
        <f t="shared" si="42"/>
        <v>0</v>
      </c>
    </row>
    <row r="353" spans="1:24" s="62" customFormat="1" ht="15">
      <c r="A353" s="31" t="s">
        <v>600</v>
      </c>
      <c r="B353" s="31" t="s">
        <v>294</v>
      </c>
      <c r="C353" s="75">
        <v>3333520193659.55</v>
      </c>
      <c r="D353" s="75">
        <v>718865352533</v>
      </c>
      <c r="E353" s="75">
        <v>620625825456.04</v>
      </c>
      <c r="F353" s="75">
        <v>3235280666582.59</v>
      </c>
      <c r="G353" s="75">
        <v>0</v>
      </c>
      <c r="H353" s="75">
        <v>3235280666582.59</v>
      </c>
      <c r="I353" s="61">
        <f t="shared" si="36"/>
        <v>4</v>
      </c>
      <c r="K353" s="63" t="s">
        <v>600</v>
      </c>
      <c r="L353" s="69" t="s">
        <v>1526</v>
      </c>
      <c r="M353" s="69" t="s">
        <v>1527</v>
      </c>
      <c r="N353" s="69" t="s">
        <v>1528</v>
      </c>
      <c r="O353" s="69" t="s">
        <v>1529</v>
      </c>
      <c r="P353" s="69" t="s">
        <v>672</v>
      </c>
      <c r="Q353" s="69" t="s">
        <v>1529</v>
      </c>
      <c r="S353" s="72">
        <f t="shared" si="37"/>
        <v>0</v>
      </c>
      <c r="T353" s="72">
        <f t="shared" si="38"/>
        <v>0</v>
      </c>
      <c r="U353" s="72">
        <f t="shared" si="39"/>
        <v>0</v>
      </c>
      <c r="V353" s="72">
        <f t="shared" si="40"/>
        <v>0</v>
      </c>
      <c r="W353" s="72">
        <f t="shared" si="41"/>
        <v>0</v>
      </c>
      <c r="X353" s="72">
        <f t="shared" si="42"/>
        <v>0</v>
      </c>
    </row>
    <row r="354" spans="1:24" s="62" customFormat="1" ht="15">
      <c r="A354" s="31" t="s">
        <v>601</v>
      </c>
      <c r="B354" s="31" t="s">
        <v>284</v>
      </c>
      <c r="C354" s="75">
        <v>3333520193659.55</v>
      </c>
      <c r="D354" s="75">
        <v>718865352533</v>
      </c>
      <c r="E354" s="75">
        <v>620506760020.04</v>
      </c>
      <c r="F354" s="75">
        <v>3235161601146.59</v>
      </c>
      <c r="G354" s="75">
        <v>0</v>
      </c>
      <c r="H354" s="75">
        <v>3235161601146.59</v>
      </c>
      <c r="I354" s="61">
        <f t="shared" si="36"/>
        <v>7</v>
      </c>
      <c r="K354" s="63" t="s">
        <v>601</v>
      </c>
      <c r="L354" s="69" t="s">
        <v>1526</v>
      </c>
      <c r="M354" s="69" t="s">
        <v>1527</v>
      </c>
      <c r="N354" s="69" t="s">
        <v>1530</v>
      </c>
      <c r="O354" s="69" t="s">
        <v>1531</v>
      </c>
      <c r="P354" s="69" t="s">
        <v>672</v>
      </c>
      <c r="Q354" s="69" t="s">
        <v>1531</v>
      </c>
      <c r="S354" s="72">
        <f t="shared" si="37"/>
        <v>0</v>
      </c>
      <c r="T354" s="72">
        <f t="shared" si="38"/>
        <v>0</v>
      </c>
      <c r="U354" s="72">
        <f t="shared" si="39"/>
        <v>0</v>
      </c>
      <c r="V354" s="72">
        <f t="shared" si="40"/>
        <v>0</v>
      </c>
      <c r="W354" s="72">
        <f t="shared" si="41"/>
        <v>0</v>
      </c>
      <c r="X354" s="72">
        <f t="shared" si="42"/>
        <v>0</v>
      </c>
    </row>
    <row r="355" spans="1:24" s="62" customFormat="1" ht="15">
      <c r="A355" s="29" t="s">
        <v>602</v>
      </c>
      <c r="B355" s="29" t="s">
        <v>285</v>
      </c>
      <c r="C355" s="76">
        <v>3027077240</v>
      </c>
      <c r="D355" s="76">
        <v>0</v>
      </c>
      <c r="E355" s="76">
        <v>2966671678</v>
      </c>
      <c r="F355" s="76">
        <v>5993748918</v>
      </c>
      <c r="G355" s="76">
        <v>0</v>
      </c>
      <c r="H355" s="76">
        <v>5993748918</v>
      </c>
      <c r="I355" s="61">
        <f t="shared" si="36"/>
        <v>10</v>
      </c>
      <c r="K355" s="63" t="s">
        <v>602</v>
      </c>
      <c r="L355" s="69" t="s">
        <v>1532</v>
      </c>
      <c r="M355" s="69" t="s">
        <v>672</v>
      </c>
      <c r="N355" s="69" t="s">
        <v>1533</v>
      </c>
      <c r="O355" s="69" t="s">
        <v>1534</v>
      </c>
      <c r="P355" s="69" t="s">
        <v>672</v>
      </c>
      <c r="Q355" s="69" t="s">
        <v>1534</v>
      </c>
      <c r="S355" s="72">
        <f t="shared" si="37"/>
        <v>0</v>
      </c>
      <c r="T355" s="72">
        <f t="shared" si="38"/>
        <v>0</v>
      </c>
      <c r="U355" s="72">
        <f t="shared" si="39"/>
        <v>0</v>
      </c>
      <c r="V355" s="72">
        <f t="shared" si="40"/>
        <v>0</v>
      </c>
      <c r="W355" s="72">
        <f t="shared" si="41"/>
        <v>0</v>
      </c>
      <c r="X355" s="72">
        <f t="shared" si="42"/>
        <v>0</v>
      </c>
    </row>
    <row r="356" spans="1:24" s="62" customFormat="1" ht="15">
      <c r="A356" s="29" t="s">
        <v>603</v>
      </c>
      <c r="B356" s="29" t="s">
        <v>295</v>
      </c>
      <c r="C356" s="76">
        <v>11208033120.4</v>
      </c>
      <c r="D356" s="76">
        <v>68000000</v>
      </c>
      <c r="E356" s="76">
        <v>6000000</v>
      </c>
      <c r="F356" s="76">
        <v>11146033120.4</v>
      </c>
      <c r="G356" s="76">
        <v>0</v>
      </c>
      <c r="H356" s="76">
        <v>11146033120.4</v>
      </c>
      <c r="I356" s="61">
        <f t="shared" si="36"/>
        <v>10</v>
      </c>
      <c r="K356" s="63" t="s">
        <v>603</v>
      </c>
      <c r="L356" s="69" t="s">
        <v>1535</v>
      </c>
      <c r="M356" s="69" t="s">
        <v>1536</v>
      </c>
      <c r="N356" s="69" t="s">
        <v>1537</v>
      </c>
      <c r="O356" s="69" t="s">
        <v>1538</v>
      </c>
      <c r="P356" s="69" t="s">
        <v>672</v>
      </c>
      <c r="Q356" s="69" t="s">
        <v>1538</v>
      </c>
      <c r="S356" s="72">
        <f t="shared" si="37"/>
        <v>0</v>
      </c>
      <c r="T356" s="72">
        <f t="shared" si="38"/>
        <v>0</v>
      </c>
      <c r="U356" s="72">
        <f t="shared" si="39"/>
        <v>0</v>
      </c>
      <c r="V356" s="72">
        <f t="shared" si="40"/>
        <v>0</v>
      </c>
      <c r="W356" s="72">
        <f t="shared" si="41"/>
        <v>0</v>
      </c>
      <c r="X356" s="72">
        <f t="shared" si="42"/>
        <v>0</v>
      </c>
    </row>
    <row r="357" spans="1:24" s="62" customFormat="1" ht="15">
      <c r="A357" s="29" t="s">
        <v>604</v>
      </c>
      <c r="B357" s="29" t="s">
        <v>296</v>
      </c>
      <c r="C357" s="76">
        <v>1317836848113.15</v>
      </c>
      <c r="D357" s="76">
        <v>29642146544</v>
      </c>
      <c r="E357" s="76">
        <v>42505431814.04</v>
      </c>
      <c r="F357" s="76">
        <v>1330700133383.19</v>
      </c>
      <c r="G357" s="76">
        <v>0</v>
      </c>
      <c r="H357" s="76">
        <v>1330700133383.19</v>
      </c>
      <c r="I357" s="61">
        <f t="shared" si="36"/>
        <v>10</v>
      </c>
      <c r="K357" s="63" t="s">
        <v>604</v>
      </c>
      <c r="L357" s="69" t="s">
        <v>1539</v>
      </c>
      <c r="M357" s="69" t="s">
        <v>1540</v>
      </c>
      <c r="N357" s="69" t="s">
        <v>1541</v>
      </c>
      <c r="O357" s="69" t="s">
        <v>1542</v>
      </c>
      <c r="P357" s="69" t="s">
        <v>672</v>
      </c>
      <c r="Q357" s="69" t="s">
        <v>1542</v>
      </c>
      <c r="S357" s="72">
        <f t="shared" si="37"/>
        <v>0</v>
      </c>
      <c r="T357" s="72">
        <f t="shared" si="38"/>
        <v>0</v>
      </c>
      <c r="U357" s="72">
        <f t="shared" si="39"/>
        <v>0</v>
      </c>
      <c r="V357" s="72">
        <f t="shared" si="40"/>
        <v>0</v>
      </c>
      <c r="W357" s="72">
        <f t="shared" si="41"/>
        <v>0</v>
      </c>
      <c r="X357" s="72">
        <f t="shared" si="42"/>
        <v>0</v>
      </c>
    </row>
    <row r="358" spans="1:24" s="62" customFormat="1" ht="15">
      <c r="A358" s="29" t="s">
        <v>605</v>
      </c>
      <c r="B358" s="29" t="s">
        <v>287</v>
      </c>
      <c r="C358" s="76">
        <v>2001448235186</v>
      </c>
      <c r="D358" s="76">
        <v>689155205989</v>
      </c>
      <c r="E358" s="76">
        <v>575028656528</v>
      </c>
      <c r="F358" s="76">
        <v>1887321685725</v>
      </c>
      <c r="G358" s="76">
        <v>0</v>
      </c>
      <c r="H358" s="76">
        <v>1887321685725</v>
      </c>
      <c r="I358" s="61">
        <f t="shared" si="36"/>
        <v>10</v>
      </c>
      <c r="K358" s="63" t="s">
        <v>605</v>
      </c>
      <c r="L358" s="69" t="s">
        <v>1543</v>
      </c>
      <c r="M358" s="69" t="s">
        <v>1544</v>
      </c>
      <c r="N358" s="69" t="s">
        <v>1545</v>
      </c>
      <c r="O358" s="69" t="s">
        <v>1546</v>
      </c>
      <c r="P358" s="69" t="s">
        <v>672</v>
      </c>
      <c r="Q358" s="69" t="s">
        <v>1546</v>
      </c>
      <c r="S358" s="72">
        <f t="shared" si="37"/>
        <v>0</v>
      </c>
      <c r="T358" s="72">
        <f t="shared" si="38"/>
        <v>0</v>
      </c>
      <c r="U358" s="72">
        <f t="shared" si="39"/>
        <v>0</v>
      </c>
      <c r="V358" s="72">
        <f t="shared" si="40"/>
        <v>0</v>
      </c>
      <c r="W358" s="72">
        <f t="shared" si="41"/>
        <v>0</v>
      </c>
      <c r="X358" s="72">
        <f t="shared" si="42"/>
        <v>0</v>
      </c>
    </row>
    <row r="359" spans="1:24" s="62" customFormat="1" ht="15">
      <c r="A359" s="31" t="s">
        <v>658</v>
      </c>
      <c r="B359" s="31" t="s">
        <v>297</v>
      </c>
      <c r="C359" s="75">
        <v>0</v>
      </c>
      <c r="D359" s="75">
        <v>0</v>
      </c>
      <c r="E359" s="75">
        <v>119065436</v>
      </c>
      <c r="F359" s="75">
        <v>119065436</v>
      </c>
      <c r="G359" s="75">
        <v>0</v>
      </c>
      <c r="H359" s="75">
        <v>119065436</v>
      </c>
      <c r="I359" s="61">
        <f t="shared" si="36"/>
        <v>7</v>
      </c>
      <c r="K359" s="63" t="s">
        <v>658</v>
      </c>
      <c r="L359" s="69" t="s">
        <v>672</v>
      </c>
      <c r="M359" s="69" t="s">
        <v>672</v>
      </c>
      <c r="N359" s="69" t="s">
        <v>1547</v>
      </c>
      <c r="O359" s="69" t="s">
        <v>1547</v>
      </c>
      <c r="P359" s="69" t="s">
        <v>672</v>
      </c>
      <c r="Q359" s="69" t="s">
        <v>1547</v>
      </c>
      <c r="S359" s="72">
        <f t="shared" si="37"/>
        <v>0</v>
      </c>
      <c r="T359" s="72">
        <f t="shared" si="38"/>
        <v>0</v>
      </c>
      <c r="U359" s="72">
        <f t="shared" si="39"/>
        <v>0</v>
      </c>
      <c r="V359" s="72">
        <f t="shared" si="40"/>
        <v>0</v>
      </c>
      <c r="W359" s="72">
        <f t="shared" si="41"/>
        <v>0</v>
      </c>
      <c r="X359" s="72">
        <f t="shared" si="42"/>
        <v>0</v>
      </c>
    </row>
    <row r="360" spans="1:24" s="62" customFormat="1" ht="15">
      <c r="A360" s="29" t="s">
        <v>659</v>
      </c>
      <c r="B360" s="29" t="s">
        <v>660</v>
      </c>
      <c r="C360" s="76">
        <v>0</v>
      </c>
      <c r="D360" s="76">
        <v>0</v>
      </c>
      <c r="E360" s="76">
        <v>119065436</v>
      </c>
      <c r="F360" s="76">
        <v>119065436</v>
      </c>
      <c r="G360" s="76">
        <v>0</v>
      </c>
      <c r="H360" s="76">
        <v>119065436</v>
      </c>
      <c r="I360" s="61">
        <f t="shared" si="36"/>
        <v>10</v>
      </c>
      <c r="K360" s="63" t="s">
        <v>659</v>
      </c>
      <c r="L360" s="69" t="s">
        <v>672</v>
      </c>
      <c r="M360" s="69" t="s">
        <v>672</v>
      </c>
      <c r="N360" s="69" t="s">
        <v>1547</v>
      </c>
      <c r="O360" s="69" t="s">
        <v>1547</v>
      </c>
      <c r="P360" s="69" t="s">
        <v>672</v>
      </c>
      <c r="Q360" s="69" t="s">
        <v>1547</v>
      </c>
      <c r="S360" s="72">
        <f t="shared" si="37"/>
        <v>0</v>
      </c>
      <c r="T360" s="72">
        <f t="shared" si="38"/>
        <v>0</v>
      </c>
      <c r="U360" s="72">
        <f t="shared" si="39"/>
        <v>0</v>
      </c>
      <c r="V360" s="72">
        <f t="shared" si="40"/>
        <v>0</v>
      </c>
      <c r="W360" s="72">
        <f t="shared" si="41"/>
        <v>0</v>
      </c>
      <c r="X360" s="72">
        <f t="shared" si="42"/>
        <v>0</v>
      </c>
    </row>
    <row r="361" spans="1:24" s="62" customFormat="1" ht="15">
      <c r="A361" s="66" t="s">
        <v>606</v>
      </c>
      <c r="B361" s="31" t="s">
        <v>298</v>
      </c>
      <c r="C361" s="75">
        <v>7549638033045.04</v>
      </c>
      <c r="D361" s="75">
        <v>972148500202.11</v>
      </c>
      <c r="E361" s="75">
        <v>1060670489261.8</v>
      </c>
      <c r="F361" s="75">
        <v>7638160022104.73</v>
      </c>
      <c r="G361" s="75">
        <v>0</v>
      </c>
      <c r="H361" s="75">
        <v>7638160022104.73</v>
      </c>
      <c r="I361" s="61">
        <f t="shared" si="36"/>
        <v>4</v>
      </c>
      <c r="K361" s="62" t="s">
        <v>606</v>
      </c>
      <c r="L361" s="69" t="s">
        <v>1548</v>
      </c>
      <c r="M361" s="69" t="s">
        <v>1549</v>
      </c>
      <c r="N361" s="69" t="s">
        <v>1550</v>
      </c>
      <c r="O361" s="69" t="s">
        <v>1551</v>
      </c>
      <c r="P361" s="69" t="s">
        <v>672</v>
      </c>
      <c r="Q361" s="69" t="s">
        <v>1551</v>
      </c>
      <c r="S361" s="72">
        <f t="shared" si="37"/>
        <v>0</v>
      </c>
      <c r="T361" s="72">
        <f t="shared" si="38"/>
        <v>0</v>
      </c>
      <c r="U361" s="72">
        <f t="shared" si="39"/>
        <v>0</v>
      </c>
      <c r="V361" s="72">
        <f t="shared" si="40"/>
        <v>0</v>
      </c>
      <c r="W361" s="72">
        <f t="shared" si="41"/>
        <v>0</v>
      </c>
      <c r="X361" s="72">
        <f t="shared" si="42"/>
        <v>0</v>
      </c>
    </row>
    <row r="362" spans="1:24" s="62" customFormat="1" ht="15">
      <c r="A362" s="31" t="s">
        <v>607</v>
      </c>
      <c r="B362" s="31" t="s">
        <v>299</v>
      </c>
      <c r="C362" s="75">
        <v>7549638033045.04</v>
      </c>
      <c r="D362" s="75">
        <v>972148500202.11</v>
      </c>
      <c r="E362" s="75">
        <v>1060670489261.8</v>
      </c>
      <c r="F362" s="75">
        <v>7638160022104.73</v>
      </c>
      <c r="G362" s="75">
        <v>0</v>
      </c>
      <c r="H362" s="75">
        <v>7638160022104.73</v>
      </c>
      <c r="I362" s="61">
        <f t="shared" si="36"/>
        <v>7</v>
      </c>
      <c r="K362" s="63" t="s">
        <v>607</v>
      </c>
      <c r="L362" s="69" t="s">
        <v>1548</v>
      </c>
      <c r="M362" s="69" t="s">
        <v>1549</v>
      </c>
      <c r="N362" s="69" t="s">
        <v>1550</v>
      </c>
      <c r="O362" s="69" t="s">
        <v>1551</v>
      </c>
      <c r="P362" s="69" t="s">
        <v>672</v>
      </c>
      <c r="Q362" s="69" t="s">
        <v>1551</v>
      </c>
      <c r="S362" s="72">
        <f t="shared" si="37"/>
        <v>0</v>
      </c>
      <c r="T362" s="72">
        <f t="shared" si="38"/>
        <v>0</v>
      </c>
      <c r="U362" s="72">
        <f t="shared" si="39"/>
        <v>0</v>
      </c>
      <c r="V362" s="72">
        <f t="shared" si="40"/>
        <v>0</v>
      </c>
      <c r="W362" s="72">
        <f t="shared" si="41"/>
        <v>0</v>
      </c>
      <c r="X362" s="72">
        <f t="shared" si="42"/>
        <v>0</v>
      </c>
    </row>
    <row r="363" spans="1:24" s="62" customFormat="1" ht="15">
      <c r="A363" s="29" t="s">
        <v>608</v>
      </c>
      <c r="B363" s="29" t="s">
        <v>107</v>
      </c>
      <c r="C363" s="76">
        <v>7363700892343.04</v>
      </c>
      <c r="D363" s="76">
        <v>972079801584.11</v>
      </c>
      <c r="E363" s="76">
        <v>1059285437825.8</v>
      </c>
      <c r="F363" s="76">
        <v>7450906528584.73</v>
      </c>
      <c r="G363" s="76">
        <v>0</v>
      </c>
      <c r="H363" s="76">
        <v>7450906528584.73</v>
      </c>
      <c r="I363" s="61">
        <f t="shared" si="36"/>
        <v>10</v>
      </c>
      <c r="K363" s="62" t="s">
        <v>608</v>
      </c>
      <c r="L363" s="69" t="s">
        <v>1552</v>
      </c>
      <c r="M363" s="69" t="s">
        <v>1553</v>
      </c>
      <c r="N363" s="69" t="s">
        <v>1554</v>
      </c>
      <c r="O363" s="69" t="s">
        <v>1555</v>
      </c>
      <c r="P363" s="69" t="s">
        <v>672</v>
      </c>
      <c r="Q363" s="69" t="s">
        <v>1555</v>
      </c>
      <c r="S363" s="72">
        <f t="shared" si="37"/>
        <v>0</v>
      </c>
      <c r="T363" s="72">
        <f t="shared" si="38"/>
        <v>0</v>
      </c>
      <c r="U363" s="72">
        <f t="shared" si="39"/>
        <v>0</v>
      </c>
      <c r="V363" s="72">
        <f t="shared" si="40"/>
        <v>0</v>
      </c>
      <c r="W363" s="72">
        <f t="shared" si="41"/>
        <v>0</v>
      </c>
      <c r="X363" s="72">
        <f t="shared" si="42"/>
        <v>0</v>
      </c>
    </row>
    <row r="364" spans="1:24" s="62" customFormat="1" ht="15">
      <c r="A364" s="29" t="s">
        <v>609</v>
      </c>
      <c r="B364" s="29" t="s">
        <v>87</v>
      </c>
      <c r="C364" s="76">
        <v>185937140702</v>
      </c>
      <c r="D364" s="76">
        <v>68698618</v>
      </c>
      <c r="E364" s="76">
        <v>1385051436</v>
      </c>
      <c r="F364" s="76">
        <v>187253493520</v>
      </c>
      <c r="G364" s="76">
        <v>0</v>
      </c>
      <c r="H364" s="76">
        <v>187253493520</v>
      </c>
      <c r="I364" s="61">
        <f t="shared" si="36"/>
        <v>10</v>
      </c>
      <c r="K364" s="62" t="s">
        <v>609</v>
      </c>
      <c r="L364" s="69" t="s">
        <v>1556</v>
      </c>
      <c r="M364" s="69" t="s">
        <v>1557</v>
      </c>
      <c r="N364" s="69" t="s">
        <v>1558</v>
      </c>
      <c r="O364" s="69" t="s">
        <v>1559</v>
      </c>
      <c r="P364" s="69" t="s">
        <v>672</v>
      </c>
      <c r="Q364" s="69" t="s">
        <v>1559</v>
      </c>
      <c r="S364" s="72">
        <f t="shared" si="37"/>
        <v>0</v>
      </c>
      <c r="T364" s="72">
        <f t="shared" si="38"/>
        <v>0</v>
      </c>
      <c r="U364" s="72">
        <f t="shared" si="39"/>
        <v>0</v>
      </c>
      <c r="V364" s="72">
        <f t="shared" si="40"/>
        <v>0</v>
      </c>
      <c r="W364" s="72">
        <f t="shared" si="41"/>
        <v>0</v>
      </c>
      <c r="X364" s="72">
        <f t="shared" si="42"/>
        <v>0</v>
      </c>
    </row>
    <row r="365" spans="1:24" s="62" customFormat="1" ht="15">
      <c r="A365" s="31" t="s">
        <v>610</v>
      </c>
      <c r="B365" s="31" t="s">
        <v>300</v>
      </c>
      <c r="C365" s="75">
        <v>-10883158226704.5</v>
      </c>
      <c r="D365" s="75">
        <v>1674475419719.84</v>
      </c>
      <c r="E365" s="75">
        <v>1684192957737.11</v>
      </c>
      <c r="F365" s="75">
        <v>-10873440688687.3</v>
      </c>
      <c r="G365" s="75">
        <v>0</v>
      </c>
      <c r="H365" s="75">
        <v>-10873440688687.3</v>
      </c>
      <c r="I365" s="61">
        <f t="shared" si="36"/>
        <v>4</v>
      </c>
      <c r="K365" s="63" t="s">
        <v>610</v>
      </c>
      <c r="L365" s="69" t="s">
        <v>1560</v>
      </c>
      <c r="M365" s="69" t="s">
        <v>1561</v>
      </c>
      <c r="N365" s="69" t="s">
        <v>1562</v>
      </c>
      <c r="O365" s="69" t="s">
        <v>1563</v>
      </c>
      <c r="P365" s="69" t="s">
        <v>672</v>
      </c>
      <c r="Q365" s="69" t="s">
        <v>1563</v>
      </c>
      <c r="S365" s="72">
        <f t="shared" si="37"/>
        <v>0</v>
      </c>
      <c r="T365" s="72">
        <f t="shared" si="38"/>
        <v>0</v>
      </c>
      <c r="U365" s="72">
        <f t="shared" si="39"/>
        <v>0</v>
      </c>
      <c r="V365" s="72">
        <f t="shared" si="40"/>
        <v>0</v>
      </c>
      <c r="W365" s="72">
        <f t="shared" si="41"/>
        <v>0</v>
      </c>
      <c r="X365" s="72">
        <f t="shared" si="42"/>
        <v>0</v>
      </c>
    </row>
    <row r="366" spans="1:24" s="62" customFormat="1" ht="15">
      <c r="A366" s="31" t="s">
        <v>611</v>
      </c>
      <c r="B366" s="31" t="s">
        <v>301</v>
      </c>
      <c r="C366" s="75">
        <v>-3333520193659.55</v>
      </c>
      <c r="D366" s="75">
        <v>613804930458.04</v>
      </c>
      <c r="E366" s="75">
        <v>712044457535</v>
      </c>
      <c r="F366" s="75">
        <v>-3235280666582.59</v>
      </c>
      <c r="G366" s="75">
        <v>0</v>
      </c>
      <c r="H366" s="75">
        <v>-3235280666582.59</v>
      </c>
      <c r="I366" s="61">
        <f t="shared" si="36"/>
        <v>7</v>
      </c>
      <c r="K366" s="63" t="s">
        <v>611</v>
      </c>
      <c r="L366" s="69" t="s">
        <v>1564</v>
      </c>
      <c r="M366" s="69" t="s">
        <v>1565</v>
      </c>
      <c r="N366" s="69" t="s">
        <v>1566</v>
      </c>
      <c r="O366" s="69" t="s">
        <v>1567</v>
      </c>
      <c r="P366" s="69" t="s">
        <v>672</v>
      </c>
      <c r="Q366" s="69" t="s">
        <v>1567</v>
      </c>
      <c r="S366" s="72">
        <f t="shared" si="37"/>
        <v>0</v>
      </c>
      <c r="T366" s="72">
        <f t="shared" si="38"/>
        <v>0</v>
      </c>
      <c r="U366" s="72">
        <f t="shared" si="39"/>
        <v>0</v>
      </c>
      <c r="V366" s="72">
        <f t="shared" si="40"/>
        <v>0</v>
      </c>
      <c r="W366" s="72">
        <f t="shared" si="41"/>
        <v>0</v>
      </c>
      <c r="X366" s="72">
        <f t="shared" si="42"/>
        <v>0</v>
      </c>
    </row>
    <row r="367" spans="1:24" s="62" customFormat="1" ht="15">
      <c r="A367" s="29" t="s">
        <v>612</v>
      </c>
      <c r="B367" s="29" t="s">
        <v>284</v>
      </c>
      <c r="C367" s="76">
        <v>-3333520193659.55</v>
      </c>
      <c r="D367" s="76">
        <v>613685865022.04</v>
      </c>
      <c r="E367" s="76">
        <v>712044457535</v>
      </c>
      <c r="F367" s="76">
        <v>-3235161601146.59</v>
      </c>
      <c r="G367" s="76">
        <v>0</v>
      </c>
      <c r="H367" s="76">
        <v>-3235161601146.59</v>
      </c>
      <c r="I367" s="61">
        <f t="shared" si="36"/>
        <v>10</v>
      </c>
      <c r="K367" s="63" t="s">
        <v>612</v>
      </c>
      <c r="L367" s="69" t="s">
        <v>1564</v>
      </c>
      <c r="M367" s="69" t="s">
        <v>1568</v>
      </c>
      <c r="N367" s="69" t="s">
        <v>1566</v>
      </c>
      <c r="O367" s="69" t="s">
        <v>1569</v>
      </c>
      <c r="P367" s="69" t="s">
        <v>672</v>
      </c>
      <c r="Q367" s="69" t="s">
        <v>1569</v>
      </c>
      <c r="S367" s="72">
        <f t="shared" si="37"/>
        <v>0</v>
      </c>
      <c r="T367" s="72">
        <f t="shared" si="38"/>
        <v>0</v>
      </c>
      <c r="U367" s="72">
        <f t="shared" si="39"/>
        <v>0</v>
      </c>
      <c r="V367" s="72">
        <f t="shared" si="40"/>
        <v>0</v>
      </c>
      <c r="W367" s="72">
        <f t="shared" si="41"/>
        <v>0</v>
      </c>
      <c r="X367" s="72">
        <f t="shared" si="42"/>
        <v>0</v>
      </c>
    </row>
    <row r="368" spans="1:24" s="62" customFormat="1" ht="15">
      <c r="A368" s="29" t="s">
        <v>661</v>
      </c>
      <c r="B368" s="29" t="s">
        <v>297</v>
      </c>
      <c r="C368" s="76">
        <v>0</v>
      </c>
      <c r="D368" s="76">
        <v>119065436</v>
      </c>
      <c r="E368" s="76">
        <v>0</v>
      </c>
      <c r="F368" s="76">
        <v>-119065436</v>
      </c>
      <c r="G368" s="76">
        <v>0</v>
      </c>
      <c r="H368" s="76">
        <v>-119065436</v>
      </c>
      <c r="I368" s="61">
        <f t="shared" si="36"/>
        <v>10</v>
      </c>
      <c r="K368" s="62" t="s">
        <v>661</v>
      </c>
      <c r="L368" s="69" t="s">
        <v>672</v>
      </c>
      <c r="M368" s="69" t="s">
        <v>1547</v>
      </c>
      <c r="N368" s="69" t="s">
        <v>672</v>
      </c>
      <c r="O368" s="69" t="s">
        <v>1570</v>
      </c>
      <c r="P368" s="69" t="s">
        <v>672</v>
      </c>
      <c r="Q368" s="69" t="s">
        <v>1570</v>
      </c>
      <c r="S368" s="72">
        <f t="shared" si="37"/>
        <v>0</v>
      </c>
      <c r="T368" s="72">
        <f t="shared" si="38"/>
        <v>0</v>
      </c>
      <c r="U368" s="72">
        <f t="shared" si="39"/>
        <v>0</v>
      </c>
      <c r="V368" s="72">
        <f t="shared" si="40"/>
        <v>0</v>
      </c>
      <c r="W368" s="72">
        <f t="shared" si="41"/>
        <v>0</v>
      </c>
      <c r="X368" s="72">
        <f t="shared" si="42"/>
        <v>0</v>
      </c>
    </row>
    <row r="369" spans="1:24" s="62" customFormat="1" ht="15">
      <c r="A369" s="31" t="s">
        <v>613</v>
      </c>
      <c r="B369" s="31" t="s">
        <v>302</v>
      </c>
      <c r="C369" s="75">
        <v>-7549638033045.04</v>
      </c>
      <c r="D369" s="75">
        <v>1060670489261.8</v>
      </c>
      <c r="E369" s="75">
        <v>972148500202.11</v>
      </c>
      <c r="F369" s="75">
        <v>-7638160022104.73</v>
      </c>
      <c r="G369" s="75">
        <v>0</v>
      </c>
      <c r="H369" s="75">
        <v>-7638160022104.73</v>
      </c>
      <c r="I369" s="61">
        <f t="shared" si="36"/>
        <v>7</v>
      </c>
      <c r="K369" s="62" t="s">
        <v>613</v>
      </c>
      <c r="L369" s="69" t="s">
        <v>1571</v>
      </c>
      <c r="M369" s="69" t="s">
        <v>1550</v>
      </c>
      <c r="N369" s="69" t="s">
        <v>1549</v>
      </c>
      <c r="O369" s="69" t="s">
        <v>1572</v>
      </c>
      <c r="P369" s="69" t="s">
        <v>672</v>
      </c>
      <c r="Q369" s="69" t="s">
        <v>1572</v>
      </c>
      <c r="S369" s="72">
        <f t="shared" si="37"/>
        <v>0</v>
      </c>
      <c r="T369" s="72">
        <f t="shared" si="38"/>
        <v>0</v>
      </c>
      <c r="U369" s="72">
        <f t="shared" si="39"/>
        <v>0</v>
      </c>
      <c r="V369" s="72">
        <f t="shared" si="40"/>
        <v>0</v>
      </c>
      <c r="W369" s="72">
        <f t="shared" si="41"/>
        <v>0</v>
      </c>
      <c r="X369" s="72">
        <f t="shared" si="42"/>
        <v>0</v>
      </c>
    </row>
    <row r="370" spans="1:24" s="62" customFormat="1" ht="15">
      <c r="A370" s="29" t="s">
        <v>614</v>
      </c>
      <c r="B370" s="29" t="s">
        <v>299</v>
      </c>
      <c r="C370" s="76">
        <v>-7549638033045.04</v>
      </c>
      <c r="D370" s="76">
        <v>1060670489261.8</v>
      </c>
      <c r="E370" s="76">
        <v>972148500202.11</v>
      </c>
      <c r="F370" s="76">
        <v>-7638160022104.73</v>
      </c>
      <c r="G370" s="76">
        <v>0</v>
      </c>
      <c r="H370" s="76">
        <v>-7638160022104.73</v>
      </c>
      <c r="I370" s="61">
        <f t="shared" si="36"/>
        <v>10</v>
      </c>
      <c r="K370" s="63" t="s">
        <v>614</v>
      </c>
      <c r="L370" s="69" t="s">
        <v>1571</v>
      </c>
      <c r="M370" s="69" t="s">
        <v>1550</v>
      </c>
      <c r="N370" s="69" t="s">
        <v>1549</v>
      </c>
      <c r="O370" s="69" t="s">
        <v>1572</v>
      </c>
      <c r="P370" s="69" t="s">
        <v>672</v>
      </c>
      <c r="Q370" s="69" t="s">
        <v>1572</v>
      </c>
      <c r="S370" s="72">
        <f t="shared" si="37"/>
        <v>0</v>
      </c>
      <c r="T370" s="72">
        <f t="shared" si="38"/>
        <v>0</v>
      </c>
      <c r="U370" s="72">
        <f t="shared" si="39"/>
        <v>0</v>
      </c>
      <c r="V370" s="72">
        <f t="shared" si="40"/>
        <v>0</v>
      </c>
      <c r="W370" s="72">
        <f t="shared" si="41"/>
        <v>0</v>
      </c>
      <c r="X370" s="72">
        <f t="shared" si="42"/>
        <v>0</v>
      </c>
    </row>
    <row r="371" spans="1:17" s="27" customFormat="1" ht="15">
      <c r="A371" s="28"/>
      <c r="B371" s="29"/>
      <c r="C371" s="30"/>
      <c r="D371" s="30"/>
      <c r="E371" s="30"/>
      <c r="F371" s="30"/>
      <c r="G371" s="30"/>
      <c r="H371" s="30"/>
      <c r="K371" s="60"/>
      <c r="L371" s="71"/>
      <c r="M371" s="71"/>
      <c r="N371" s="71"/>
      <c r="O371" s="71"/>
      <c r="P371" s="71"/>
      <c r="Q371" s="71"/>
    </row>
    <row r="372" spans="1:17" s="27" customFormat="1" ht="3" customHeight="1">
      <c r="A372" s="11"/>
      <c r="B372" s="12"/>
      <c r="C372" s="25"/>
      <c r="D372" s="25"/>
      <c r="E372" s="25"/>
      <c r="F372" s="25"/>
      <c r="G372" s="25"/>
      <c r="H372" s="25"/>
      <c r="K372" s="60"/>
      <c r="L372" s="71"/>
      <c r="M372" s="71"/>
      <c r="N372" s="71"/>
      <c r="O372" s="71"/>
      <c r="P372" s="71"/>
      <c r="Q372" s="71"/>
    </row>
    <row r="373" spans="1:8" ht="15">
      <c r="A373" s="5"/>
      <c r="B373" s="6"/>
      <c r="C373" s="15"/>
      <c r="D373" s="15"/>
      <c r="E373" s="15"/>
      <c r="F373" s="15"/>
      <c r="G373" s="15"/>
      <c r="H373" s="16"/>
    </row>
    <row r="374" spans="1:8" ht="15">
      <c r="A374" s="10"/>
      <c r="B374" s="7"/>
      <c r="C374" s="18"/>
      <c r="D374" s="18"/>
      <c r="E374" s="18"/>
      <c r="F374" s="18"/>
      <c r="G374" s="18"/>
      <c r="H374" s="19"/>
    </row>
    <row r="375" spans="1:8" ht="15">
      <c r="A375" s="10"/>
      <c r="B375" s="7"/>
      <c r="C375" s="18"/>
      <c r="D375" s="18"/>
      <c r="E375" s="18"/>
      <c r="F375" s="18"/>
      <c r="G375" s="18"/>
      <c r="H375" s="19"/>
    </row>
    <row r="376" spans="1:8" ht="15">
      <c r="A376" s="10"/>
      <c r="B376" s="7"/>
      <c r="C376" s="18"/>
      <c r="D376" s="18"/>
      <c r="E376" s="18"/>
      <c r="F376" s="18"/>
      <c r="G376" s="18"/>
      <c r="H376" s="19"/>
    </row>
    <row r="377" spans="1:8" ht="15">
      <c r="A377" s="10"/>
      <c r="B377" s="7"/>
      <c r="C377" s="18"/>
      <c r="D377" s="18"/>
      <c r="E377" s="18"/>
      <c r="F377" s="18"/>
      <c r="G377" s="18"/>
      <c r="H377" s="19"/>
    </row>
    <row r="378" spans="1:8" ht="15">
      <c r="A378" s="10"/>
      <c r="B378" s="13" t="s">
        <v>616</v>
      </c>
      <c r="C378" s="18"/>
      <c r="D378" s="18"/>
      <c r="E378" s="89" t="s">
        <v>16</v>
      </c>
      <c r="F378" s="89"/>
      <c r="G378" s="89"/>
      <c r="H378" s="19"/>
    </row>
    <row r="379" spans="1:8" ht="15">
      <c r="A379" s="10"/>
      <c r="B379" s="14" t="s">
        <v>14</v>
      </c>
      <c r="C379" s="18"/>
      <c r="D379" s="18"/>
      <c r="E379" s="90" t="s">
        <v>17</v>
      </c>
      <c r="F379" s="90"/>
      <c r="G379" s="90"/>
      <c r="H379" s="19"/>
    </row>
    <row r="380" spans="1:8" ht="15">
      <c r="A380" s="10"/>
      <c r="B380" s="14" t="s">
        <v>15</v>
      </c>
      <c r="C380" s="18"/>
      <c r="D380" s="18"/>
      <c r="E380" s="90" t="s">
        <v>22</v>
      </c>
      <c r="F380" s="90"/>
      <c r="G380" s="90"/>
      <c r="H380" s="19"/>
    </row>
    <row r="381" spans="1:8" ht="15">
      <c r="A381" s="8"/>
      <c r="B381" s="9"/>
      <c r="C381" s="21"/>
      <c r="D381" s="21"/>
      <c r="E381" s="21"/>
      <c r="F381" s="21"/>
      <c r="G381" s="21"/>
      <c r="H381" s="22"/>
    </row>
  </sheetData>
  <sheetProtection/>
  <mergeCells count="10">
    <mergeCell ref="A4:H4"/>
    <mergeCell ref="E378:G378"/>
    <mergeCell ref="E379:G379"/>
    <mergeCell ref="E380:G380"/>
    <mergeCell ref="A14:A15"/>
    <mergeCell ref="C14:C15"/>
    <mergeCell ref="F14:F15"/>
    <mergeCell ref="G14:G15"/>
    <mergeCell ref="H14:H15"/>
    <mergeCell ref="B14:B15"/>
  </mergeCells>
  <conditionalFormatting sqref="C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9055118110236221" right="0.11811023622047245" top="1.0236220472440944" bottom="1.0236220472440944" header="0.31496062992125984" footer="0.31496062992125984"/>
  <pageSetup horizontalDpi="300" verticalDpi="300" orientation="landscape" scale="7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10"/>
  <sheetViews>
    <sheetView tabSelected="1" zoomScalePageLayoutView="0" workbookViewId="0" topLeftCell="A67">
      <selection activeCell="D124" sqref="D124"/>
    </sheetView>
  </sheetViews>
  <sheetFormatPr defaultColWidth="11.421875" defaultRowHeight="15"/>
  <cols>
    <col min="1" max="1" width="3.140625" style="45" customWidth="1"/>
    <col min="2" max="2" width="15.57421875" style="45" customWidth="1"/>
    <col min="3" max="3" width="45.140625" style="45" customWidth="1"/>
    <col min="4" max="4" width="66.421875" style="45" customWidth="1"/>
    <col min="5" max="6" width="19.7109375" style="42" customWidth="1"/>
    <col min="7" max="16384" width="11.421875" style="45" customWidth="1"/>
  </cols>
  <sheetData>
    <row r="1" spans="2:6" ht="12.75" thickBot="1">
      <c r="B1" s="43"/>
      <c r="C1" s="44"/>
      <c r="D1" s="43"/>
      <c r="E1" s="32"/>
      <c r="F1" s="33"/>
    </row>
    <row r="2" spans="2:6" ht="12">
      <c r="B2" s="96" t="s">
        <v>30</v>
      </c>
      <c r="C2" s="97"/>
      <c r="D2" s="97"/>
      <c r="E2" s="97"/>
      <c r="F2" s="98"/>
    </row>
    <row r="3" spans="2:6" ht="12">
      <c r="B3" s="46"/>
      <c r="C3" s="44"/>
      <c r="D3" s="44"/>
      <c r="E3" s="34"/>
      <c r="F3" s="35"/>
    </row>
    <row r="4" spans="2:6" ht="12">
      <c r="B4" s="46" t="s">
        <v>9</v>
      </c>
      <c r="C4" s="47" t="str">
        <f>+Firmas!B6</f>
        <v>    Diciembre 31 de 2017</v>
      </c>
      <c r="D4" s="44"/>
      <c r="E4" s="34"/>
      <c r="F4" s="35"/>
    </row>
    <row r="5" spans="2:6" ht="12">
      <c r="B5" s="46" t="s">
        <v>10</v>
      </c>
      <c r="C5" s="44" t="str">
        <f>+Firmas!B7</f>
        <v>    Cundinamarca</v>
      </c>
      <c r="D5" s="44"/>
      <c r="E5" s="34"/>
      <c r="F5" s="35"/>
    </row>
    <row r="6" spans="2:6" ht="12">
      <c r="B6" s="46" t="s">
        <v>31</v>
      </c>
      <c r="C6" s="44" t="str">
        <f>+Firmas!B8</f>
        <v>    Bogotá</v>
      </c>
      <c r="D6" s="44"/>
      <c r="E6" s="34"/>
      <c r="F6" s="35"/>
    </row>
    <row r="7" spans="2:6" ht="12">
      <c r="B7" s="46" t="s">
        <v>12</v>
      </c>
      <c r="C7" s="44" t="str">
        <f>+Firmas!B9</f>
        <v>    AGENCIA NACIONAL DE INFRAESTRUCTURA</v>
      </c>
      <c r="D7" s="44"/>
      <c r="E7" s="34"/>
      <c r="F7" s="35"/>
    </row>
    <row r="8" spans="2:6" ht="12">
      <c r="B8" s="46" t="s">
        <v>13</v>
      </c>
      <c r="C8" s="48" t="s">
        <v>21</v>
      </c>
      <c r="D8" s="44"/>
      <c r="E8" s="34"/>
      <c r="F8" s="35"/>
    </row>
    <row r="9" spans="2:6" ht="24">
      <c r="B9" s="49" t="s">
        <v>32</v>
      </c>
      <c r="C9" s="44" t="str">
        <f>+Firmas!B11</f>
        <v>    01 de Octubre al 30 de Diciembre 2017</v>
      </c>
      <c r="D9" s="44"/>
      <c r="E9" s="34"/>
      <c r="F9" s="35"/>
    </row>
    <row r="10" spans="2:6" ht="24">
      <c r="B10" s="49" t="s">
        <v>33</v>
      </c>
      <c r="C10" s="44" t="s">
        <v>615</v>
      </c>
      <c r="D10" s="44"/>
      <c r="E10" s="34"/>
      <c r="F10" s="35"/>
    </row>
    <row r="11" spans="2:6" ht="12.75" thickBot="1">
      <c r="B11" s="46"/>
      <c r="C11" s="44"/>
      <c r="D11" s="44"/>
      <c r="E11" s="34"/>
      <c r="F11" s="35"/>
    </row>
    <row r="12" spans="2:6" s="43" customFormat="1" ht="24.75" thickBot="1">
      <c r="B12" s="50" t="s">
        <v>34</v>
      </c>
      <c r="C12" s="51" t="s">
        <v>35</v>
      </c>
      <c r="D12" s="51" t="s">
        <v>36</v>
      </c>
      <c r="E12" s="51" t="s">
        <v>37</v>
      </c>
      <c r="F12" s="65" t="s">
        <v>38</v>
      </c>
    </row>
    <row r="13" spans="2:6" s="43" customFormat="1" ht="15">
      <c r="B13" s="73" t="s">
        <v>61</v>
      </c>
      <c r="C13" s="74" t="s">
        <v>62</v>
      </c>
      <c r="D13" s="74" t="s">
        <v>303</v>
      </c>
      <c r="E13" s="84">
        <v>83598893631.44</v>
      </c>
      <c r="F13" s="85">
        <v>72769444</v>
      </c>
    </row>
    <row r="14" spans="2:6" s="43" customFormat="1" ht="15">
      <c r="B14" s="73" t="s">
        <v>69</v>
      </c>
      <c r="C14" s="74" t="s">
        <v>70</v>
      </c>
      <c r="D14" s="74" t="s">
        <v>303</v>
      </c>
      <c r="E14" s="84">
        <v>83598122628.44</v>
      </c>
      <c r="F14" s="85">
        <v>72769444</v>
      </c>
    </row>
    <row r="15" spans="2:6" s="43" customFormat="1" ht="15">
      <c r="B15" s="73" t="s">
        <v>75</v>
      </c>
      <c r="C15" s="74" t="s">
        <v>76</v>
      </c>
      <c r="D15" s="74" t="s">
        <v>303</v>
      </c>
      <c r="E15" s="84">
        <v>83547903499.33</v>
      </c>
      <c r="F15" s="85">
        <v>72769444</v>
      </c>
    </row>
    <row r="16" spans="2:6" s="43" customFormat="1" ht="15">
      <c r="B16" s="78" t="s">
        <v>77</v>
      </c>
      <c r="C16" s="79" t="s">
        <v>23</v>
      </c>
      <c r="D16" s="79" t="s">
        <v>303</v>
      </c>
      <c r="E16" s="82">
        <v>83547903499.33</v>
      </c>
      <c r="F16" s="83">
        <v>72769444</v>
      </c>
    </row>
    <row r="17" spans="2:6" s="43" customFormat="1" ht="15">
      <c r="B17" s="78" t="s">
        <v>77</v>
      </c>
      <c r="C17" s="79" t="s">
        <v>23</v>
      </c>
      <c r="D17" s="79" t="s">
        <v>339</v>
      </c>
      <c r="E17" s="82">
        <v>0</v>
      </c>
      <c r="F17" s="83">
        <v>72769444</v>
      </c>
    </row>
    <row r="18" spans="2:6" s="43" customFormat="1" ht="15">
      <c r="B18" s="78" t="s">
        <v>77</v>
      </c>
      <c r="C18" s="79" t="s">
        <v>23</v>
      </c>
      <c r="D18" s="79" t="s">
        <v>44</v>
      </c>
      <c r="E18" s="82">
        <v>555306177.53</v>
      </c>
      <c r="F18" s="83">
        <v>0</v>
      </c>
    </row>
    <row r="19" spans="2:6" s="43" customFormat="1" ht="15">
      <c r="B19" s="78" t="s">
        <v>77</v>
      </c>
      <c r="C19" s="79" t="s">
        <v>23</v>
      </c>
      <c r="D19" s="79" t="s">
        <v>40</v>
      </c>
      <c r="E19" s="82">
        <v>82992597321.8</v>
      </c>
      <c r="F19" s="83">
        <v>0</v>
      </c>
    </row>
    <row r="20" spans="2:6" s="43" customFormat="1" ht="15">
      <c r="B20" s="73" t="s">
        <v>357</v>
      </c>
      <c r="C20" s="74" t="s">
        <v>82</v>
      </c>
      <c r="D20" s="74" t="s">
        <v>303</v>
      </c>
      <c r="E20" s="84">
        <v>50219129.11</v>
      </c>
      <c r="F20" s="85">
        <v>0</v>
      </c>
    </row>
    <row r="21" spans="2:6" s="43" customFormat="1" ht="15">
      <c r="B21" s="78" t="s">
        <v>362</v>
      </c>
      <c r="C21" s="79" t="s">
        <v>82</v>
      </c>
      <c r="D21" s="79" t="s">
        <v>303</v>
      </c>
      <c r="E21" s="82">
        <v>50219129.11</v>
      </c>
      <c r="F21" s="83">
        <v>0</v>
      </c>
    </row>
    <row r="22" spans="2:6" s="43" customFormat="1" ht="15">
      <c r="B22" s="78" t="s">
        <v>362</v>
      </c>
      <c r="C22" s="79" t="s">
        <v>82</v>
      </c>
      <c r="D22" s="79" t="s">
        <v>44</v>
      </c>
      <c r="E22" s="82">
        <v>50219129.11</v>
      </c>
      <c r="F22" s="83">
        <v>0</v>
      </c>
    </row>
    <row r="23" spans="2:6" s="43" customFormat="1" ht="15">
      <c r="B23" s="73" t="s">
        <v>305</v>
      </c>
      <c r="C23" s="74" t="s">
        <v>116</v>
      </c>
      <c r="D23" s="74" t="s">
        <v>303</v>
      </c>
      <c r="E23" s="84">
        <v>771003</v>
      </c>
      <c r="F23" s="85">
        <v>0</v>
      </c>
    </row>
    <row r="24" spans="2:6" s="43" customFormat="1" ht="15">
      <c r="B24" s="73" t="s">
        <v>306</v>
      </c>
      <c r="C24" s="74" t="s">
        <v>117</v>
      </c>
      <c r="D24" s="74" t="s">
        <v>303</v>
      </c>
      <c r="E24" s="84">
        <v>771003</v>
      </c>
      <c r="F24" s="85">
        <v>0</v>
      </c>
    </row>
    <row r="25" spans="2:6" s="43" customFormat="1" ht="15">
      <c r="B25" s="78" t="s">
        <v>307</v>
      </c>
      <c r="C25" s="79" t="s">
        <v>140</v>
      </c>
      <c r="D25" s="79" t="s">
        <v>303</v>
      </c>
      <c r="E25" s="82">
        <v>771003</v>
      </c>
      <c r="F25" s="83">
        <v>0</v>
      </c>
    </row>
    <row r="26" spans="2:6" s="43" customFormat="1" ht="15">
      <c r="B26" s="78" t="s">
        <v>307</v>
      </c>
      <c r="C26" s="79" t="s">
        <v>140</v>
      </c>
      <c r="D26" s="79" t="s">
        <v>340</v>
      </c>
      <c r="E26" s="82">
        <v>771003</v>
      </c>
      <c r="F26" s="83">
        <v>0</v>
      </c>
    </row>
    <row r="27" spans="2:6" s="43" customFormat="1" ht="15">
      <c r="B27" s="73" t="s">
        <v>130</v>
      </c>
      <c r="C27" s="74" t="s">
        <v>131</v>
      </c>
      <c r="D27" s="74" t="s">
        <v>303</v>
      </c>
      <c r="E27" s="84">
        <v>136415082339.96</v>
      </c>
      <c r="F27" s="85">
        <v>427773412916.03</v>
      </c>
    </row>
    <row r="28" spans="2:6" s="43" customFormat="1" ht="30">
      <c r="B28" s="73" t="s">
        <v>132</v>
      </c>
      <c r="C28" s="74" t="s">
        <v>133</v>
      </c>
      <c r="D28" s="74" t="s">
        <v>303</v>
      </c>
      <c r="E28" s="84">
        <v>118447882405</v>
      </c>
      <c r="F28" s="85">
        <v>427773412916.03</v>
      </c>
    </row>
    <row r="29" spans="2:6" s="43" customFormat="1" ht="30">
      <c r="B29" s="73" t="s">
        <v>134</v>
      </c>
      <c r="C29" s="74" t="s">
        <v>135</v>
      </c>
      <c r="D29" s="74" t="s">
        <v>303</v>
      </c>
      <c r="E29" s="84">
        <v>118447882405</v>
      </c>
      <c r="F29" s="85">
        <v>427773412916.03</v>
      </c>
    </row>
    <row r="30" spans="2:6" s="43" customFormat="1" ht="15">
      <c r="B30" s="78" t="s">
        <v>136</v>
      </c>
      <c r="C30" s="79" t="s">
        <v>24</v>
      </c>
      <c r="D30" s="79" t="s">
        <v>303</v>
      </c>
      <c r="E30" s="82">
        <v>118447882405</v>
      </c>
      <c r="F30" s="83">
        <v>427773412916.03</v>
      </c>
    </row>
    <row r="31" spans="2:6" s="43" customFormat="1" ht="15">
      <c r="B31" s="78" t="s">
        <v>136</v>
      </c>
      <c r="C31" s="79" t="s">
        <v>24</v>
      </c>
      <c r="D31" s="79" t="s">
        <v>39</v>
      </c>
      <c r="E31" s="82">
        <v>118447882405</v>
      </c>
      <c r="F31" s="83">
        <v>427773412916.03</v>
      </c>
    </row>
    <row r="32" spans="2:6" s="43" customFormat="1" ht="15">
      <c r="B32" s="73" t="s">
        <v>137</v>
      </c>
      <c r="C32" s="74" t="s">
        <v>138</v>
      </c>
      <c r="D32" s="74" t="s">
        <v>303</v>
      </c>
      <c r="E32" s="84">
        <v>17967199934.96</v>
      </c>
      <c r="F32" s="85">
        <v>0</v>
      </c>
    </row>
    <row r="33" spans="2:6" s="80" customFormat="1" ht="30">
      <c r="B33" s="73" t="s">
        <v>308</v>
      </c>
      <c r="C33" s="74" t="s">
        <v>139</v>
      </c>
      <c r="D33" s="74" t="s">
        <v>303</v>
      </c>
      <c r="E33" s="84">
        <v>74401306</v>
      </c>
      <c r="F33" s="85">
        <v>0</v>
      </c>
    </row>
    <row r="34" spans="2:6" s="43" customFormat="1" ht="15">
      <c r="B34" s="78" t="s">
        <v>429</v>
      </c>
      <c r="C34" s="79" t="s">
        <v>141</v>
      </c>
      <c r="D34" s="79" t="s">
        <v>303</v>
      </c>
      <c r="E34" s="82">
        <v>74401306</v>
      </c>
      <c r="F34" s="83">
        <v>0</v>
      </c>
    </row>
    <row r="35" spans="2:6" s="43" customFormat="1" ht="15">
      <c r="B35" s="78" t="s">
        <v>429</v>
      </c>
      <c r="C35" s="79" t="s">
        <v>141</v>
      </c>
      <c r="D35" s="79" t="s">
        <v>342</v>
      </c>
      <c r="E35" s="82">
        <v>39001562</v>
      </c>
      <c r="F35" s="83">
        <v>0</v>
      </c>
    </row>
    <row r="36" spans="2:6" s="43" customFormat="1" ht="15">
      <c r="B36" s="78" t="s">
        <v>429</v>
      </c>
      <c r="C36" s="79" t="s">
        <v>141</v>
      </c>
      <c r="D36" s="79" t="s">
        <v>53</v>
      </c>
      <c r="E36" s="82">
        <v>12437461</v>
      </c>
      <c r="F36" s="83">
        <v>0</v>
      </c>
    </row>
    <row r="37" spans="2:6" s="43" customFormat="1" ht="15">
      <c r="B37" s="78" t="s">
        <v>429</v>
      </c>
      <c r="C37" s="79" t="s">
        <v>141</v>
      </c>
      <c r="D37" s="79" t="s">
        <v>48</v>
      </c>
      <c r="E37" s="82">
        <v>22962283</v>
      </c>
      <c r="F37" s="83">
        <v>0</v>
      </c>
    </row>
    <row r="38" spans="2:6" s="43" customFormat="1" ht="15">
      <c r="B38" s="73" t="s">
        <v>166</v>
      </c>
      <c r="C38" s="74" t="s">
        <v>167</v>
      </c>
      <c r="D38" s="74" t="s">
        <v>303</v>
      </c>
      <c r="E38" s="84">
        <v>17892798628.96</v>
      </c>
      <c r="F38" s="85">
        <v>0</v>
      </c>
    </row>
    <row r="39" spans="2:6" s="43" customFormat="1" ht="15">
      <c r="B39" s="78" t="s">
        <v>168</v>
      </c>
      <c r="C39" s="79" t="s">
        <v>23</v>
      </c>
      <c r="D39" s="79" t="s">
        <v>303</v>
      </c>
      <c r="E39" s="82">
        <v>17892798628.96</v>
      </c>
      <c r="F39" s="83">
        <v>0</v>
      </c>
    </row>
    <row r="40" spans="2:6" s="43" customFormat="1" ht="15">
      <c r="B40" s="78" t="s">
        <v>168</v>
      </c>
      <c r="C40" s="79" t="s">
        <v>23</v>
      </c>
      <c r="D40" s="79" t="s">
        <v>45</v>
      </c>
      <c r="E40" s="82">
        <v>17892798628.96</v>
      </c>
      <c r="F40" s="83">
        <v>0</v>
      </c>
    </row>
    <row r="41" spans="2:6" s="43" customFormat="1" ht="15">
      <c r="B41" s="73" t="s">
        <v>208</v>
      </c>
      <c r="C41" s="74" t="s">
        <v>209</v>
      </c>
      <c r="D41" s="74" t="s">
        <v>303</v>
      </c>
      <c r="E41" s="84">
        <v>0</v>
      </c>
      <c r="F41" s="85">
        <v>2028734258010.47</v>
      </c>
    </row>
    <row r="42" spans="2:6" s="43" customFormat="1" ht="15">
      <c r="B42" s="73" t="s">
        <v>212</v>
      </c>
      <c r="C42" s="74" t="s">
        <v>213</v>
      </c>
      <c r="D42" s="74" t="s">
        <v>303</v>
      </c>
      <c r="E42" s="84">
        <v>0</v>
      </c>
      <c r="F42" s="85">
        <v>2028734258010.47</v>
      </c>
    </row>
    <row r="43" spans="2:6" s="43" customFormat="1" ht="15">
      <c r="B43" s="73" t="s">
        <v>214</v>
      </c>
      <c r="C43" s="74" t="s">
        <v>215</v>
      </c>
      <c r="D43" s="74" t="s">
        <v>303</v>
      </c>
      <c r="E43" s="84">
        <v>0</v>
      </c>
      <c r="F43" s="85">
        <v>1939987701742.9</v>
      </c>
    </row>
    <row r="44" spans="2:6" s="43" customFormat="1" ht="15">
      <c r="B44" s="78" t="s">
        <v>216</v>
      </c>
      <c r="C44" s="79" t="s">
        <v>25</v>
      </c>
      <c r="D44" s="79" t="s">
        <v>303</v>
      </c>
      <c r="E44" s="82">
        <v>0</v>
      </c>
      <c r="F44" s="83">
        <v>3173237800.27</v>
      </c>
    </row>
    <row r="45" spans="2:6" s="43" customFormat="1" ht="15">
      <c r="B45" s="78" t="s">
        <v>216</v>
      </c>
      <c r="C45" s="79" t="s">
        <v>25</v>
      </c>
      <c r="D45" s="79" t="s">
        <v>40</v>
      </c>
      <c r="E45" s="82">
        <v>0</v>
      </c>
      <c r="F45" s="83">
        <v>3173237800.27</v>
      </c>
    </row>
    <row r="46" spans="2:6" s="43" customFormat="1" ht="15">
      <c r="B46" s="78" t="s">
        <v>217</v>
      </c>
      <c r="C46" s="79" t="s">
        <v>55</v>
      </c>
      <c r="D46" s="79" t="s">
        <v>303</v>
      </c>
      <c r="E46" s="82">
        <v>0</v>
      </c>
      <c r="F46" s="83">
        <v>735949262360</v>
      </c>
    </row>
    <row r="47" spans="2:6" s="43" customFormat="1" ht="15">
      <c r="B47" s="78" t="s">
        <v>217</v>
      </c>
      <c r="C47" s="79" t="s">
        <v>55</v>
      </c>
      <c r="D47" s="79" t="s">
        <v>40</v>
      </c>
      <c r="E47" s="82">
        <v>0</v>
      </c>
      <c r="F47" s="83">
        <v>735949262360</v>
      </c>
    </row>
    <row r="48" spans="2:6" s="43" customFormat="1" ht="15">
      <c r="B48" s="78" t="s">
        <v>218</v>
      </c>
      <c r="C48" s="79" t="s">
        <v>26</v>
      </c>
      <c r="D48" s="79" t="s">
        <v>303</v>
      </c>
      <c r="E48" s="82">
        <v>0</v>
      </c>
      <c r="F48" s="83">
        <v>1200865201582.63</v>
      </c>
    </row>
    <row r="49" spans="2:6" s="43" customFormat="1" ht="15">
      <c r="B49" s="78" t="s">
        <v>218</v>
      </c>
      <c r="C49" s="79" t="s">
        <v>26</v>
      </c>
      <c r="D49" s="79" t="s">
        <v>40</v>
      </c>
      <c r="E49" s="82">
        <v>0</v>
      </c>
      <c r="F49" s="83">
        <v>1200865201582.63</v>
      </c>
    </row>
    <row r="50" spans="2:6" s="43" customFormat="1" ht="15">
      <c r="B50" s="73" t="s">
        <v>313</v>
      </c>
      <c r="C50" s="74" t="s">
        <v>314</v>
      </c>
      <c r="D50" s="74" t="s">
        <v>303</v>
      </c>
      <c r="E50" s="84">
        <v>0</v>
      </c>
      <c r="F50" s="85">
        <v>88746556267.57</v>
      </c>
    </row>
    <row r="51" spans="2:6" s="43" customFormat="1" ht="15">
      <c r="B51" s="78" t="s">
        <v>315</v>
      </c>
      <c r="C51" s="79" t="s">
        <v>316</v>
      </c>
      <c r="D51" s="79" t="s">
        <v>303</v>
      </c>
      <c r="E51" s="82">
        <v>0</v>
      </c>
      <c r="F51" s="83">
        <v>88746556267.57</v>
      </c>
    </row>
    <row r="52" spans="2:6" s="43" customFormat="1" ht="15">
      <c r="B52" s="78" t="s">
        <v>315</v>
      </c>
      <c r="C52" s="79" t="s">
        <v>316</v>
      </c>
      <c r="D52" s="79" t="s">
        <v>39</v>
      </c>
      <c r="E52" s="82">
        <v>0</v>
      </c>
      <c r="F52" s="83">
        <v>88746556267.57</v>
      </c>
    </row>
    <row r="53" spans="2:6" s="43" customFormat="1" ht="15">
      <c r="B53" s="73" t="s">
        <v>231</v>
      </c>
      <c r="C53" s="74" t="s">
        <v>232</v>
      </c>
      <c r="D53" s="74" t="s">
        <v>303</v>
      </c>
      <c r="E53" s="84">
        <v>0</v>
      </c>
      <c r="F53" s="85">
        <v>48212006373.73</v>
      </c>
    </row>
    <row r="54" spans="2:6" s="43" customFormat="1" ht="15">
      <c r="B54" s="73" t="s">
        <v>233</v>
      </c>
      <c r="C54" s="74" t="s">
        <v>234</v>
      </c>
      <c r="D54" s="74" t="s">
        <v>303</v>
      </c>
      <c r="E54" s="84">
        <v>0</v>
      </c>
      <c r="F54" s="85">
        <v>5349185096</v>
      </c>
    </row>
    <row r="55" spans="2:6" s="43" customFormat="1" ht="15">
      <c r="B55" s="73" t="s">
        <v>521</v>
      </c>
      <c r="C55" s="74" t="s">
        <v>235</v>
      </c>
      <c r="D55" s="74" t="s">
        <v>303</v>
      </c>
      <c r="E55" s="84">
        <v>0</v>
      </c>
      <c r="F55" s="85">
        <v>67300</v>
      </c>
    </row>
    <row r="56" spans="2:6" s="43" customFormat="1" ht="15">
      <c r="B56" s="78" t="s">
        <v>532</v>
      </c>
      <c r="C56" s="79" t="s">
        <v>320</v>
      </c>
      <c r="D56" s="79" t="s">
        <v>303</v>
      </c>
      <c r="E56" s="82">
        <v>0</v>
      </c>
      <c r="F56" s="83">
        <v>67300</v>
      </c>
    </row>
    <row r="57" spans="2:6" s="43" customFormat="1" ht="15">
      <c r="B57" s="78" t="s">
        <v>532</v>
      </c>
      <c r="C57" s="79" t="s">
        <v>320</v>
      </c>
      <c r="D57" s="79" t="s">
        <v>1574</v>
      </c>
      <c r="E57" s="82">
        <v>0</v>
      </c>
      <c r="F57" s="83">
        <v>67300</v>
      </c>
    </row>
    <row r="58" spans="2:6" s="43" customFormat="1" ht="15">
      <c r="B58" s="73" t="s">
        <v>243</v>
      </c>
      <c r="C58" s="74" t="s">
        <v>244</v>
      </c>
      <c r="D58" s="74" t="s">
        <v>303</v>
      </c>
      <c r="E58" s="84">
        <v>0</v>
      </c>
      <c r="F58" s="85">
        <v>120375716</v>
      </c>
    </row>
    <row r="59" spans="2:6" s="43" customFormat="1" ht="15">
      <c r="B59" s="78" t="s">
        <v>246</v>
      </c>
      <c r="C59" s="79" t="s">
        <v>27</v>
      </c>
      <c r="D59" s="79" t="s">
        <v>303</v>
      </c>
      <c r="E59" s="82">
        <v>0</v>
      </c>
      <c r="F59" s="83">
        <v>120375716</v>
      </c>
    </row>
    <row r="60" spans="2:6" s="43" customFormat="1" ht="15">
      <c r="B60" s="78" t="s">
        <v>246</v>
      </c>
      <c r="C60" s="79" t="s">
        <v>27</v>
      </c>
      <c r="D60" s="79" t="s">
        <v>41</v>
      </c>
      <c r="E60" s="82">
        <v>0</v>
      </c>
      <c r="F60" s="83">
        <v>120375716</v>
      </c>
    </row>
    <row r="61" spans="2:6" s="43" customFormat="1" ht="15">
      <c r="B61" s="73" t="s">
        <v>249</v>
      </c>
      <c r="C61" s="74" t="s">
        <v>250</v>
      </c>
      <c r="D61" s="74" t="s">
        <v>303</v>
      </c>
      <c r="E61" s="84">
        <v>0</v>
      </c>
      <c r="F61" s="85">
        <v>1285759510</v>
      </c>
    </row>
    <row r="62" spans="2:6" s="43" customFormat="1" ht="15">
      <c r="B62" s="78" t="s">
        <v>251</v>
      </c>
      <c r="C62" s="79" t="s">
        <v>28</v>
      </c>
      <c r="D62" s="79" t="s">
        <v>303</v>
      </c>
      <c r="E62" s="82">
        <v>0</v>
      </c>
      <c r="F62" s="83">
        <v>771433070</v>
      </c>
    </row>
    <row r="63" spans="2:6" s="43" customFormat="1" ht="15">
      <c r="B63" s="78" t="s">
        <v>251</v>
      </c>
      <c r="C63" s="79" t="s">
        <v>28</v>
      </c>
      <c r="D63" s="79" t="s">
        <v>42</v>
      </c>
      <c r="E63" s="82">
        <v>0</v>
      </c>
      <c r="F63" s="83">
        <v>771433070</v>
      </c>
    </row>
    <row r="64" spans="2:6" s="43" customFormat="1" ht="15">
      <c r="B64" s="78" t="s">
        <v>252</v>
      </c>
      <c r="C64" s="79" t="s">
        <v>29</v>
      </c>
      <c r="D64" s="79" t="s">
        <v>303</v>
      </c>
      <c r="E64" s="82">
        <v>0</v>
      </c>
      <c r="F64" s="83">
        <v>514326440</v>
      </c>
    </row>
    <row r="65" spans="2:6" s="43" customFormat="1" ht="15">
      <c r="B65" s="78" t="s">
        <v>252</v>
      </c>
      <c r="C65" s="79" t="s">
        <v>29</v>
      </c>
      <c r="D65" s="79" t="s">
        <v>43</v>
      </c>
      <c r="E65" s="82">
        <v>0</v>
      </c>
      <c r="F65" s="83">
        <v>514326440</v>
      </c>
    </row>
    <row r="66" spans="2:6" s="43" customFormat="1" ht="15">
      <c r="B66" s="73" t="s">
        <v>253</v>
      </c>
      <c r="C66" s="74" t="s">
        <v>254</v>
      </c>
      <c r="D66" s="74" t="s">
        <v>303</v>
      </c>
      <c r="E66" s="84">
        <v>0</v>
      </c>
      <c r="F66" s="85">
        <v>39207222</v>
      </c>
    </row>
    <row r="67" spans="2:6" s="43" customFormat="1" ht="30">
      <c r="B67" s="78" t="s">
        <v>321</v>
      </c>
      <c r="C67" s="79" t="s">
        <v>258</v>
      </c>
      <c r="D67" s="79" t="s">
        <v>303</v>
      </c>
      <c r="E67" s="82">
        <v>0</v>
      </c>
      <c r="F67" s="83">
        <v>6432800</v>
      </c>
    </row>
    <row r="68" spans="2:6" s="43" customFormat="1" ht="30">
      <c r="B68" s="78" t="s">
        <v>321</v>
      </c>
      <c r="C68" s="79" t="s">
        <v>258</v>
      </c>
      <c r="D68" s="79" t="s">
        <v>304</v>
      </c>
      <c r="E68" s="82">
        <v>0</v>
      </c>
      <c r="F68" s="83">
        <v>6432800</v>
      </c>
    </row>
    <row r="69" spans="2:6" s="43" customFormat="1" ht="15">
      <c r="B69" s="78" t="s">
        <v>549</v>
      </c>
      <c r="C69" s="79" t="s">
        <v>46</v>
      </c>
      <c r="D69" s="79" t="s">
        <v>303</v>
      </c>
      <c r="E69" s="82">
        <v>0</v>
      </c>
      <c r="F69" s="83">
        <v>32774422</v>
      </c>
    </row>
    <row r="70" spans="2:6" s="43" customFormat="1" ht="15">
      <c r="B70" s="78" t="s">
        <v>549</v>
      </c>
      <c r="C70" s="79" t="s">
        <v>46</v>
      </c>
      <c r="D70" s="79" t="s">
        <v>342</v>
      </c>
      <c r="E70" s="82">
        <v>0</v>
      </c>
      <c r="F70" s="83">
        <v>32774422</v>
      </c>
    </row>
    <row r="71" spans="2:6" s="43" customFormat="1" ht="15">
      <c r="B71" s="73" t="s">
        <v>325</v>
      </c>
      <c r="C71" s="74" t="s">
        <v>262</v>
      </c>
      <c r="D71" s="74" t="s">
        <v>303</v>
      </c>
      <c r="E71" s="84">
        <v>0</v>
      </c>
      <c r="F71" s="85">
        <v>3903775348</v>
      </c>
    </row>
    <row r="72" spans="2:6" s="43" customFormat="1" ht="15">
      <c r="B72" s="78" t="s">
        <v>639</v>
      </c>
      <c r="C72" s="79" t="s">
        <v>629</v>
      </c>
      <c r="D72" s="79" t="s">
        <v>303</v>
      </c>
      <c r="E72" s="82">
        <v>0</v>
      </c>
      <c r="F72" s="83">
        <v>3811953343</v>
      </c>
    </row>
    <row r="73" spans="2:6" s="43" customFormat="1" ht="15">
      <c r="B73" s="78" t="s">
        <v>639</v>
      </c>
      <c r="C73" s="79" t="s">
        <v>629</v>
      </c>
      <c r="D73" s="79" t="s">
        <v>1575</v>
      </c>
      <c r="E73" s="82">
        <v>0</v>
      </c>
      <c r="F73" s="83">
        <v>3811953343</v>
      </c>
    </row>
    <row r="74" spans="2:6" s="43" customFormat="1" ht="15">
      <c r="B74" s="78" t="s">
        <v>326</v>
      </c>
      <c r="C74" s="79" t="s">
        <v>327</v>
      </c>
      <c r="D74" s="79" t="s">
        <v>303</v>
      </c>
      <c r="E74" s="82">
        <v>0</v>
      </c>
      <c r="F74" s="83">
        <v>1885000</v>
      </c>
    </row>
    <row r="75" spans="2:6" s="43" customFormat="1" ht="15">
      <c r="B75" s="78" t="s">
        <v>326</v>
      </c>
      <c r="C75" s="79" t="s">
        <v>327</v>
      </c>
      <c r="D75" s="79" t="s">
        <v>341</v>
      </c>
      <c r="E75" s="82">
        <v>0</v>
      </c>
      <c r="F75" s="83">
        <v>1885000</v>
      </c>
    </row>
    <row r="76" spans="2:6" s="43" customFormat="1" ht="15">
      <c r="B76" s="78" t="s">
        <v>640</v>
      </c>
      <c r="C76" s="79" t="s">
        <v>126</v>
      </c>
      <c r="D76" s="79" t="s">
        <v>303</v>
      </c>
      <c r="E76" s="82">
        <v>0</v>
      </c>
      <c r="F76" s="83">
        <v>89937005</v>
      </c>
    </row>
    <row r="77" spans="2:6" s="43" customFormat="1" ht="15">
      <c r="B77" s="78" t="s">
        <v>640</v>
      </c>
      <c r="C77" s="79" t="s">
        <v>126</v>
      </c>
      <c r="D77" s="79" t="s">
        <v>1576</v>
      </c>
      <c r="E77" s="82">
        <v>0</v>
      </c>
      <c r="F77" s="83">
        <v>89937005</v>
      </c>
    </row>
    <row r="78" spans="2:6" s="43" customFormat="1" ht="15">
      <c r="B78" s="73" t="s">
        <v>264</v>
      </c>
      <c r="C78" s="74" t="s">
        <v>265</v>
      </c>
      <c r="D78" s="74" t="s">
        <v>303</v>
      </c>
      <c r="E78" s="84">
        <v>0</v>
      </c>
      <c r="F78" s="85">
        <v>707387258</v>
      </c>
    </row>
    <row r="79" spans="2:6" s="43" customFormat="1" ht="15">
      <c r="B79" s="73" t="s">
        <v>266</v>
      </c>
      <c r="C79" s="74" t="s">
        <v>254</v>
      </c>
      <c r="D79" s="74" t="s">
        <v>303</v>
      </c>
      <c r="E79" s="84">
        <v>0</v>
      </c>
      <c r="F79" s="85">
        <v>707387258</v>
      </c>
    </row>
    <row r="80" spans="2:6" s="43" customFormat="1" ht="15">
      <c r="B80" s="78" t="s">
        <v>268</v>
      </c>
      <c r="C80" s="79" t="s">
        <v>49</v>
      </c>
      <c r="D80" s="79" t="s">
        <v>303</v>
      </c>
      <c r="E80" s="82">
        <v>0</v>
      </c>
      <c r="F80" s="83">
        <v>63172215</v>
      </c>
    </row>
    <row r="81" spans="2:6" s="43" customFormat="1" ht="15">
      <c r="B81" s="78" t="s">
        <v>268</v>
      </c>
      <c r="C81" s="79" t="s">
        <v>49</v>
      </c>
      <c r="D81" s="79" t="s">
        <v>52</v>
      </c>
      <c r="E81" s="82">
        <v>0</v>
      </c>
      <c r="F81" s="83">
        <v>63172215</v>
      </c>
    </row>
    <row r="82" spans="2:6" s="43" customFormat="1" ht="15">
      <c r="B82" s="78" t="s">
        <v>269</v>
      </c>
      <c r="C82" s="79" t="s">
        <v>46</v>
      </c>
      <c r="D82" s="79" t="s">
        <v>303</v>
      </c>
      <c r="E82" s="82">
        <v>0</v>
      </c>
      <c r="F82" s="83">
        <v>344082621</v>
      </c>
    </row>
    <row r="83" spans="2:6" s="43" customFormat="1" ht="15">
      <c r="B83" s="78" t="s">
        <v>269</v>
      </c>
      <c r="C83" s="79" t="s">
        <v>46</v>
      </c>
      <c r="D83" s="79" t="s">
        <v>48</v>
      </c>
      <c r="E83" s="82">
        <v>0</v>
      </c>
      <c r="F83" s="83">
        <v>344082621</v>
      </c>
    </row>
    <row r="84" spans="2:6" s="43" customFormat="1" ht="15">
      <c r="B84" s="78" t="s">
        <v>271</v>
      </c>
      <c r="C84" s="79" t="s">
        <v>51</v>
      </c>
      <c r="D84" s="79" t="s">
        <v>303</v>
      </c>
      <c r="E84" s="82">
        <v>0</v>
      </c>
      <c r="F84" s="83">
        <v>300132422</v>
      </c>
    </row>
    <row r="85" spans="2:6" s="43" customFormat="1" ht="15">
      <c r="B85" s="78" t="s">
        <v>271</v>
      </c>
      <c r="C85" s="79" t="s">
        <v>51</v>
      </c>
      <c r="D85" s="79" t="s">
        <v>53</v>
      </c>
      <c r="E85" s="82">
        <v>0</v>
      </c>
      <c r="F85" s="83">
        <v>300132422</v>
      </c>
    </row>
    <row r="86" spans="2:6" s="43" customFormat="1" ht="15">
      <c r="B86" s="73" t="s">
        <v>330</v>
      </c>
      <c r="C86" s="74" t="s">
        <v>331</v>
      </c>
      <c r="D86" s="74" t="s">
        <v>303</v>
      </c>
      <c r="E86" s="84">
        <v>0</v>
      </c>
      <c r="F86" s="85">
        <v>161732496</v>
      </c>
    </row>
    <row r="87" spans="2:6" s="43" customFormat="1" ht="15">
      <c r="B87" s="73" t="s">
        <v>332</v>
      </c>
      <c r="C87" s="74" t="s">
        <v>333</v>
      </c>
      <c r="D87" s="74" t="s">
        <v>303</v>
      </c>
      <c r="E87" s="84">
        <v>0</v>
      </c>
      <c r="F87" s="85">
        <v>161732496</v>
      </c>
    </row>
    <row r="88" spans="2:6" s="43" customFormat="1" ht="15">
      <c r="B88" s="78" t="s">
        <v>334</v>
      </c>
      <c r="C88" s="79" t="s">
        <v>333</v>
      </c>
      <c r="D88" s="79" t="s">
        <v>303</v>
      </c>
      <c r="E88" s="82">
        <v>0</v>
      </c>
      <c r="F88" s="83">
        <v>161732496</v>
      </c>
    </row>
    <row r="89" spans="2:6" s="43" customFormat="1" ht="15">
      <c r="B89" s="78" t="s">
        <v>334</v>
      </c>
      <c r="C89" s="79" t="s">
        <v>333</v>
      </c>
      <c r="D89" s="79" t="s">
        <v>342</v>
      </c>
      <c r="E89" s="82">
        <v>0</v>
      </c>
      <c r="F89" s="83">
        <v>141211594</v>
      </c>
    </row>
    <row r="90" spans="2:6" s="43" customFormat="1" ht="15">
      <c r="B90" s="78" t="s">
        <v>334</v>
      </c>
      <c r="C90" s="79" t="s">
        <v>333</v>
      </c>
      <c r="D90" s="79" t="s">
        <v>1577</v>
      </c>
      <c r="E90" s="82">
        <v>0</v>
      </c>
      <c r="F90" s="83">
        <v>10260451</v>
      </c>
    </row>
    <row r="91" spans="2:6" s="43" customFormat="1" ht="15">
      <c r="B91" s="78" t="s">
        <v>334</v>
      </c>
      <c r="C91" s="79" t="s">
        <v>333</v>
      </c>
      <c r="D91" s="79" t="s">
        <v>1578</v>
      </c>
      <c r="E91" s="82">
        <v>0</v>
      </c>
      <c r="F91" s="83">
        <v>10260451</v>
      </c>
    </row>
    <row r="92" spans="2:6" s="43" customFormat="1" ht="15">
      <c r="B92" s="73" t="s">
        <v>274</v>
      </c>
      <c r="C92" s="74" t="s">
        <v>213</v>
      </c>
      <c r="D92" s="74" t="s">
        <v>303</v>
      </c>
      <c r="E92" s="84">
        <v>0</v>
      </c>
      <c r="F92" s="85">
        <v>41993701523.73</v>
      </c>
    </row>
    <row r="93" spans="2:6" s="43" customFormat="1" ht="15">
      <c r="B93" s="73" t="s">
        <v>335</v>
      </c>
      <c r="C93" s="74" t="s">
        <v>336</v>
      </c>
      <c r="D93" s="74" t="s">
        <v>303</v>
      </c>
      <c r="E93" s="84">
        <v>0</v>
      </c>
      <c r="F93" s="85">
        <v>11428000</v>
      </c>
    </row>
    <row r="94" spans="2:6" s="43" customFormat="1" ht="15">
      <c r="B94" s="78" t="s">
        <v>337</v>
      </c>
      <c r="C94" s="79" t="s">
        <v>25</v>
      </c>
      <c r="D94" s="79" t="s">
        <v>303</v>
      </c>
      <c r="E94" s="82">
        <v>0</v>
      </c>
      <c r="F94" s="83">
        <v>11428000</v>
      </c>
    </row>
    <row r="95" spans="2:6" s="43" customFormat="1" ht="15">
      <c r="B95" s="78" t="s">
        <v>337</v>
      </c>
      <c r="C95" s="79" t="s">
        <v>25</v>
      </c>
      <c r="D95" s="79" t="s">
        <v>40</v>
      </c>
      <c r="E95" s="82">
        <v>0</v>
      </c>
      <c r="F95" s="83">
        <v>11428000</v>
      </c>
    </row>
    <row r="96" spans="2:6" s="43" customFormat="1" ht="15">
      <c r="B96" s="73" t="s">
        <v>275</v>
      </c>
      <c r="C96" s="74" t="s">
        <v>276</v>
      </c>
      <c r="D96" s="74" t="s">
        <v>303</v>
      </c>
      <c r="E96" s="84">
        <v>0</v>
      </c>
      <c r="F96" s="85">
        <v>41982273523.73</v>
      </c>
    </row>
    <row r="97" spans="2:6" s="43" customFormat="1" ht="15">
      <c r="B97" s="78" t="s">
        <v>277</v>
      </c>
      <c r="C97" s="79" t="s">
        <v>47</v>
      </c>
      <c r="D97" s="79" t="s">
        <v>303</v>
      </c>
      <c r="E97" s="82">
        <v>0</v>
      </c>
      <c r="F97" s="83">
        <v>41982273523.73</v>
      </c>
    </row>
    <row r="98" spans="2:6" s="43" customFormat="1" ht="15">
      <c r="B98" s="78" t="s">
        <v>277</v>
      </c>
      <c r="C98" s="79" t="s">
        <v>47</v>
      </c>
      <c r="D98" s="79" t="s">
        <v>40</v>
      </c>
      <c r="E98" s="82">
        <v>0</v>
      </c>
      <c r="F98" s="83">
        <v>41982273523.73</v>
      </c>
    </row>
    <row r="99" spans="2:6" s="43" customFormat="1" ht="12.75" thickBot="1">
      <c r="B99" s="52"/>
      <c r="C99" s="53"/>
      <c r="D99" s="54"/>
      <c r="E99" s="36"/>
      <c r="F99" s="37"/>
    </row>
    <row r="100" spans="2:6" s="43" customFormat="1" ht="12">
      <c r="B100" s="46"/>
      <c r="C100" s="55"/>
      <c r="D100" s="55"/>
      <c r="E100" s="34"/>
      <c r="F100" s="35"/>
    </row>
    <row r="101" spans="2:6" s="43" customFormat="1" ht="12">
      <c r="B101" s="46"/>
      <c r="C101" s="55"/>
      <c r="D101" s="55"/>
      <c r="E101" s="34"/>
      <c r="F101" s="35"/>
    </row>
    <row r="102" spans="2:6" s="43" customFormat="1" ht="12">
      <c r="B102" s="46"/>
      <c r="C102" s="55"/>
      <c r="D102" s="55"/>
      <c r="E102" s="34"/>
      <c r="F102" s="35"/>
    </row>
    <row r="103" spans="2:6" s="43" customFormat="1" ht="12">
      <c r="B103" s="46"/>
      <c r="C103" s="55"/>
      <c r="D103" s="55"/>
      <c r="E103" s="34"/>
      <c r="F103" s="35"/>
    </row>
    <row r="104" spans="2:6" s="43" customFormat="1" ht="12">
      <c r="B104" s="46"/>
      <c r="C104" s="55"/>
      <c r="D104" s="55"/>
      <c r="E104" s="34"/>
      <c r="F104" s="35"/>
    </row>
    <row r="105" spans="2:6" s="43" customFormat="1" ht="12">
      <c r="B105" s="46"/>
      <c r="C105" s="55"/>
      <c r="D105" s="55"/>
      <c r="E105" s="34"/>
      <c r="F105" s="35"/>
    </row>
    <row r="106" spans="2:6" s="43" customFormat="1" ht="12">
      <c r="B106" s="99" t="s">
        <v>1579</v>
      </c>
      <c r="C106" s="100"/>
      <c r="D106" s="100"/>
      <c r="E106" s="100"/>
      <c r="F106" s="101"/>
    </row>
    <row r="107" spans="2:6" s="43" customFormat="1" ht="12">
      <c r="B107" s="102" t="s">
        <v>1580</v>
      </c>
      <c r="C107" s="103"/>
      <c r="D107" s="103"/>
      <c r="E107" s="103"/>
      <c r="F107" s="104"/>
    </row>
    <row r="108" spans="2:6" s="43" customFormat="1" ht="12">
      <c r="B108" s="102" t="s">
        <v>1581</v>
      </c>
      <c r="C108" s="103"/>
      <c r="D108" s="103"/>
      <c r="E108" s="103"/>
      <c r="F108" s="104"/>
    </row>
    <row r="109" spans="2:6" s="43" customFormat="1" ht="12">
      <c r="B109" s="56"/>
      <c r="C109" s="57"/>
      <c r="D109" s="57"/>
      <c r="E109" s="38"/>
      <c r="F109" s="39"/>
    </row>
    <row r="110" spans="2:6" s="43" customFormat="1" ht="12.75" thickBot="1">
      <c r="B110" s="58"/>
      <c r="C110" s="59"/>
      <c r="D110" s="59"/>
      <c r="E110" s="40"/>
      <c r="F110" s="41"/>
    </row>
  </sheetData>
  <sheetProtection/>
  <autoFilter ref="B12:F98"/>
  <mergeCells count="4">
    <mergeCell ref="B2:F2"/>
    <mergeCell ref="B106:F106"/>
    <mergeCell ref="B107:F107"/>
    <mergeCell ref="B108:F108"/>
  </mergeCells>
  <conditionalFormatting sqref="B2:B11 C3:F3 C11:F11 E4:F10 C4:C10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Olarte Saavedra</dc:creator>
  <cp:keywords/>
  <dc:description/>
  <cp:lastModifiedBy>Lida Marjorie Rodriguez Suarez</cp:lastModifiedBy>
  <cp:lastPrinted>2018-02-16T15:25:57Z</cp:lastPrinted>
  <dcterms:created xsi:type="dcterms:W3CDTF">2013-04-29T14:13:19Z</dcterms:created>
  <dcterms:modified xsi:type="dcterms:W3CDTF">2018-02-19T16:48:34Z</dcterms:modified>
  <cp:category/>
  <cp:version/>
  <cp:contentType/>
  <cp:contentStatus/>
</cp:coreProperties>
</file>