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anionline-my.sharepoint.com/personal/hvanegas_ani_gov_co/Documents/Documentos HV/HV ANI/2025/Varios/"/>
    </mc:Choice>
  </mc:AlternateContent>
  <xr:revisionPtr revIDLastSave="1" documentId="8_{E42D55A4-1D48-4F6F-84FF-E1AF01BE8ABD}" xr6:coauthVersionLast="47" xr6:coauthVersionMax="47" xr10:uidLastSave="{063BC65F-A512-47CA-8683-91290878237B}"/>
  <bookViews>
    <workbookView xWindow="-24120" yWindow="-2010" windowWidth="24240" windowHeight="13140" tabRatio="821" xr2:uid="{00000000-000D-0000-FFFF-FFFF00000000}"/>
  </bookViews>
  <sheets>
    <sheet name="Portada" sheetId="7" r:id="rId1"/>
    <sheet name="Búsqueda" sheetId="5" r:id="rId2"/>
    <sheet name="Info Por Cargo" sheetId="6" r:id="rId3"/>
    <sheet name="Datos" sheetId="1" state="hidden" r:id="rId4"/>
    <sheet name="Anexo General" sheetId="18" r:id="rId5"/>
    <sheet name="Anexo Seguridad Vial" sheetId="3" r:id="rId6"/>
    <sheet name="Anexo Brigadista" sheetId="21" r:id="rId7"/>
  </sheets>
  <definedNames>
    <definedName name="_xlnm._FilterDatabase" localSheetId="3" hidden="1">Datos!$A$1:$J$7</definedName>
    <definedName name="_xlnm.Print_Area" localSheetId="0">Portada!$A$1:$K$26</definedName>
  </definedNames>
  <calcPr calcId="191028"/>
  <pivotCaches>
    <pivotCache cacheId="0"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1" l="1"/>
  <c r="A3" i="1"/>
  <c r="A4" i="1" s="1"/>
  <c r="A5" i="1" s="1"/>
  <c r="A6" i="1" s="1"/>
  <c r="E10" i="6" l="1"/>
  <c r="E13" i="6" s="1"/>
  <c r="E59" i="6" l="1"/>
  <c r="E29" i="6"/>
  <c r="E53" i="6"/>
  <c r="E21" i="6"/>
  <c r="E46" i="6"/>
  <c r="E65" i="6"/>
  <c r="E38" i="6"/>
</calcChain>
</file>

<file path=xl/sharedStrings.xml><?xml version="1.0" encoding="utf-8"?>
<sst xmlns="http://schemas.openxmlformats.org/spreadsheetml/2006/main" count="413" uniqueCount="370">
  <si>
    <t>Matriz de Evaluaciones Médicas Ocupacionales</t>
  </si>
  <si>
    <t>Agencia Nacional de Infraestructura</t>
  </si>
  <si>
    <t>INSTRUCCIONES:</t>
  </si>
  <si>
    <r>
      <t xml:space="preserve">Esta herramienta le ayudará a falicitar la búsqueda de cada uno de los cargos presentes en la Plantilla de </t>
    </r>
    <r>
      <rPr>
        <b/>
        <sz val="11"/>
        <color theme="1"/>
        <rFont val="Calibri"/>
        <family val="2"/>
        <scheme val="minor"/>
      </rPr>
      <t>Agencia Nacional de Infraestructura.</t>
    </r>
    <r>
      <rPr>
        <sz val="11"/>
        <color theme="1"/>
        <rFont val="Calibri"/>
        <family val="2"/>
        <scheme val="minor"/>
      </rPr>
      <t xml:space="preserve">
El parámetro de búsqueda se da a través del nombre del cargo únicamente.
Para ello lo invitamos a seguir los siguientes pasos:</t>
    </r>
  </si>
  <si>
    <t>1: Vaya a la hoja de Búsqueda (haga click sobre el vínculo)</t>
  </si>
  <si>
    <t>2: Seleccione el cargo del cual desea conocer el profesiograma.</t>
  </si>
  <si>
    <t>3: Haga Click sobre el ícono "Ir al Profesiograma"</t>
  </si>
  <si>
    <t>Revisado y actualiado:</t>
  </si>
  <si>
    <t>Claudia Yanneth Gonzalez Moreno</t>
  </si>
  <si>
    <t>Especialista en gerencia del riesgo y salud  y seguridad en el Trabajo</t>
  </si>
  <si>
    <t>Resolución 6635 de 2018</t>
  </si>
  <si>
    <t>Fecha de actualización : Julio 18 de 2024</t>
  </si>
  <si>
    <t>Carolina Saavedra Vásquez.</t>
  </si>
  <si>
    <t>Médico Especialista en SST</t>
  </si>
  <si>
    <t>Resolución N° 25-952 de 2017</t>
  </si>
  <si>
    <t>Etiquetas de fila</t>
  </si>
  <si>
    <t>ADMINISTRADOR CONTRATOS AMBIENTALES SR.</t>
  </si>
  <si>
    <t>SELECCIONE EL CARGO DE LA LISTA DESPLEGABLE</t>
  </si>
  <si>
    <t>ADMINISTRATIVO CENTRAL</t>
  </si>
  <si>
    <t>ALMACENISTA</t>
  </si>
  <si>
    <t>APRENDIZ</t>
  </si>
  <si>
    <t>APRENDIZ UNIVERSITARIO</t>
  </si>
  <si>
    <t>ASISTENTE DIRECCION GENERAL</t>
  </si>
  <si>
    <t>ASESOR</t>
  </si>
  <si>
    <t>ASISTENTE GERENCIA GENERAL</t>
  </si>
  <si>
    <t>AUDITOR</t>
  </si>
  <si>
    <t>AUXILIAR DE ARCHIVO INFRAESTRUCTURA</t>
  </si>
  <si>
    <t>BUSSINES PARTNER HR</t>
  </si>
  <si>
    <t>CALIDAD</t>
  </si>
  <si>
    <t>CALIDAD OBRAS CIVILES DEL PROYECTO</t>
  </si>
  <si>
    <t>CONSTRUCCIÓN OBRAS CIVILES DEL PROYECTO</t>
  </si>
  <si>
    <t>COORDINADOR DE TOPOGRAFIA</t>
  </si>
  <si>
    <t>COORDINADOR JURIDICO BOGOTA</t>
  </si>
  <si>
    <t>COORDINADOR JURIDICO- PROFESIONAL JURIDICO-ESCRITURACION</t>
  </si>
  <si>
    <t>COORDINADOR LEGALIZACION PREDIOS SENIOR</t>
  </si>
  <si>
    <t>COORDINADOR RECLAMACIONES</t>
  </si>
  <si>
    <t>EXPERTO LICENCIA AMBIENTAL EL QUIMBO</t>
  </si>
  <si>
    <t>EXPERTO RELACIONAMIENTO INS. ECON-SOCIAL</t>
  </si>
  <si>
    <t>GERENTE</t>
  </si>
  <si>
    <t>GESTION DE PROCESOS Y MEJORA CONTINUA</t>
  </si>
  <si>
    <t>GESTOR DE CONTRATOS</t>
  </si>
  <si>
    <t>GESTOR TELECOMUNICACIONES SENIOR</t>
  </si>
  <si>
    <t>HR BP EXPERTO</t>
  </si>
  <si>
    <t>ING. PROGRAMACIÓN Y CONTROL PROYECTOS</t>
  </si>
  <si>
    <t>INGENIERIA COLOMBIA</t>
  </si>
  <si>
    <t>INGENIERO AMBIENTAL SENIOR</t>
  </si>
  <si>
    <t>INGENIERO AUXILIAR DE PROGRAMACION</t>
  </si>
  <si>
    <t>INGENIERO CIVIL</t>
  </si>
  <si>
    <t>INGENIERO CONTROL DE LA OPERACION</t>
  </si>
  <si>
    <t>INGENIERO DE ANALISIS CONTRATUAL</t>
  </si>
  <si>
    <t>INGENIERO DE COSTOS Y PROGRAMACIÓN</t>
  </si>
  <si>
    <t>INGENIERO DE MANTENIMIENTO ELECTRICO</t>
  </si>
  <si>
    <t>INGENIERO DE MANTENIMIENTO ELECTRONICO</t>
  </si>
  <si>
    <t>INGENIERO DE OPERACIÓN</t>
  </si>
  <si>
    <t>INGENIERO DE PROGRAMACION DE MANTENIMIENTO</t>
  </si>
  <si>
    <t>INGENIERO EXPERTO ANÁLISIS OBRAS CIVILES</t>
  </si>
  <si>
    <t>INGENIERO GEOTECNICO</t>
  </si>
  <si>
    <t>INGENIERO I MANTENIMIENTO ELÉCTRICO</t>
  </si>
  <si>
    <t>INGENIERO I MANTENIMIENTO MECÁNICO</t>
  </si>
  <si>
    <t>INGENIERO I RESIDENTE DE OBRA</t>
  </si>
  <si>
    <t>INGENIERO II MANTENIMIENTO ELÉCTRICO</t>
  </si>
  <si>
    <t>INGENIERO II MANTENIMIENTO MECÁNICO</t>
  </si>
  <si>
    <t>INGENIERO II PROGRAMACIÓN DE MANTENIMIENTO</t>
  </si>
  <si>
    <t>INGENIERO MANTENIMIENTO ELECTRÓNICO SR</t>
  </si>
  <si>
    <t>INGENIERO MATERIALES SENIOR</t>
  </si>
  <si>
    <t>INGENIERO PROGRAMACIÓN DE MANTENIMIENTO</t>
  </si>
  <si>
    <t>INGENIERO VIAS Y PUENTES SENIOR EL QUIMBO</t>
  </si>
  <si>
    <t>INSPECTOR DISTRITO DE RIEGOS SENIOR</t>
  </si>
  <si>
    <t>INSPECTOR DISTRITOS DE RIESGO EXPERTO</t>
  </si>
  <si>
    <t>INSPECTOR RESIDENTE/INSPECTOR DE OBRA</t>
  </si>
  <si>
    <t>INTERVENTORIA OBRAS INFRAESTRUCTURA</t>
  </si>
  <si>
    <t>JEFE ADMINISTRATIVO CENTRAL</t>
  </si>
  <si>
    <t>JEFE CONTROL PROCESOS</t>
  </si>
  <si>
    <t>JEFE DE DEPARTAMENTO DE MANTENIMIENTO</t>
  </si>
  <si>
    <t>JEFE DE DEPARTAMENTO DE OPERACIÓN</t>
  </si>
  <si>
    <t>JEFE DE DIVISION CENTRALES</t>
  </si>
  <si>
    <t xml:space="preserve">JEFE DE DIVISION HSEQ SEGURIDAD Y SALUD </t>
  </si>
  <si>
    <t>JEFE DE DIVISIÓN SOPORTE MECÁNICO</t>
  </si>
  <si>
    <t>JEFE DE DPTO COMBUSTIBLES Y LOGISTICA</t>
  </si>
  <si>
    <t>JEFE DE INGENIERIA</t>
  </si>
  <si>
    <t>JEFE DE REPOSICION DE INFRAESTRUCTURA</t>
  </si>
  <si>
    <t>JEFE DEPARTAMENTO MANTENIMIENTO</t>
  </si>
  <si>
    <t>JEFE DIV RESP SOCIAL Y COMUNIDADES LOCAL</t>
  </si>
  <si>
    <t>JEFE DIV. APROVISIO. ENERGIAS RENOVABLES</t>
  </si>
  <si>
    <t>JEFE DIV. ASISTENCIA LEGAL I&amp;R, MERCADO</t>
  </si>
  <si>
    <t>JEFE DIV. CTRL INT. INFORM. FINANCIERA</t>
  </si>
  <si>
    <t>JEFE DIV. DISEÑO DE MANTENIMIENTO</t>
  </si>
  <si>
    <t>JEFE DIV. ESTAD. FINAN. IND, CONT. Y C.C</t>
  </si>
  <si>
    <t>JEFE DIV. GESTIÓN DE LA EJECUCIÓN</t>
  </si>
  <si>
    <t>JEFE DIV. GESTIÓN IDENTIDAD DE MARCA</t>
  </si>
  <si>
    <t>JEFE DIV. HSEQ COLOMBIA</t>
  </si>
  <si>
    <t>JEFE DIV. INFRAES.,REDES, GENER. Y TRAD.</t>
  </si>
  <si>
    <t>JEFE DIV. MEDIO AMBIENTE COLOMBIA</t>
  </si>
  <si>
    <t>JEFE DIV. REGULACIÓN GEN., GAS &amp; GEST. E</t>
  </si>
  <si>
    <t>JEFE DIVISIÓN AMBIENTAL</t>
  </si>
  <si>
    <t>JEFE DIVISION ASISTENCIA LEGAL</t>
  </si>
  <si>
    <t>JEFE DIVISIÓN BOLSA ENERGÍA</t>
  </si>
  <si>
    <t>JEFE DIVISION CENTRAL HIDRAULICA</t>
  </si>
  <si>
    <t>JEFE DIVISIÓN COMPRAS OBRAS Y SERVICIOS</t>
  </si>
  <si>
    <t>JEFE DIVISION ELECTRICA</t>
  </si>
  <si>
    <t>JEFE DIVISIÓN GESTIÓN COMBUSTIBLES</t>
  </si>
  <si>
    <t>JEFE DIVISIÓN GESTIÓN DE LA OPERACIÓN</t>
  </si>
  <si>
    <t>JEFE DIVISION MECANICA</t>
  </si>
  <si>
    <t>JEFE DIVISION VENTAS MAY. Y GRANDES CLIE</t>
  </si>
  <si>
    <t>JEFE DPTO COMERCIALIZACIÓN GAS</t>
  </si>
  <si>
    <t>JEFE DPTO. OPERACION</t>
  </si>
  <si>
    <t>JEFE DPTO.SOPORTE TÉC. PLANEACIÓN MANTTO</t>
  </si>
  <si>
    <t>JEFE PLAN SOCIAL EL QUIMBO</t>
  </si>
  <si>
    <t>JEFE SOPORTE TÉCNICO CIVIL</t>
  </si>
  <si>
    <t>JEFE. DIV. MEDICION, RECAUDO Y CARTERA</t>
  </si>
  <si>
    <t>JEFE. DIV. OPERACIONES COMERCIALES</t>
  </si>
  <si>
    <t>JEFE. DIV. P&amp;C GESTIÓN DE LA ENERGÍA COL</t>
  </si>
  <si>
    <t>JEFE. DIV. PLANIFICACIÓN Y CONTROL GENER</t>
  </si>
  <si>
    <t>JEFE. DPTO. HIDROLOGÍA</t>
  </si>
  <si>
    <t>JEFE. DPTO. MERCADO MAYORISTA Y G. DE CO</t>
  </si>
  <si>
    <t>JUNIOR RISK MANAGEMENT</t>
  </si>
  <si>
    <t>MANAGER</t>
  </si>
  <si>
    <t>OPERADOR AUXILIAR CENTRAL HIDRÁULICA</t>
  </si>
  <si>
    <t>OPERADOR CENTRAL</t>
  </si>
  <si>
    <t>OPERADOR CENTRAL DE FILO DE AGUA (DVS)</t>
  </si>
  <si>
    <t>OPERADOR CENTRAL HIDRÁULICA</t>
  </si>
  <si>
    <t>OPERADOR CENTRO DE DESPACHO</t>
  </si>
  <si>
    <t>OPERADOR DE PLANTA MENOR</t>
  </si>
  <si>
    <t>OPERADOR MAQUINARIA PESADA</t>
  </si>
  <si>
    <t>OPERADOR PLANTA MENOR</t>
  </si>
  <si>
    <t>OPERADOR TABLERO ELECTRICO</t>
  </si>
  <si>
    <t>OPERADOR TABLERO MECANICO</t>
  </si>
  <si>
    <t>OPERADOR TURBINA</t>
  </si>
  <si>
    <t>P&amp;BP (L2) COLOMBIA SENIOR</t>
  </si>
  <si>
    <t>PLANEACIÓN Y ANALISIS DE LA OPERACION</t>
  </si>
  <si>
    <t>PLANIFICACIÓN ENERGÉTICA</t>
  </si>
  <si>
    <t>PRACTICANTE UNIVERSITARIO</t>
  </si>
  <si>
    <t>PROFESIONAL AUDITORIA AMBIENTAL SENIOR</t>
  </si>
  <si>
    <t>PROFESIONAL BUSINESS SERVICES</t>
  </si>
  <si>
    <t>PROFESIONAL COMBUSTIBLES</t>
  </si>
  <si>
    <t>PROFESIONAL COMPRAS SISTEMAS Y TELECOMUN</t>
  </si>
  <si>
    <t>PROFESIONAL COMUNICACIONES</t>
  </si>
  <si>
    <t>PROFESIONAL COMUNICACIONES INTERNAS</t>
  </si>
  <si>
    <t>PROFESIONAL CONTABILIDAD</t>
  </si>
  <si>
    <t>PROFESIONAL CONTROL GESTIÓN</t>
  </si>
  <si>
    <t>PROFESIONAL DESARROLLO ECONÓMICO SENIOR</t>
  </si>
  <si>
    <t>PROFESIONAL EXP. CONTROL DE COSTOS</t>
  </si>
  <si>
    <t>PROFESIONAL EXPERTO APROVISIONAMIENTOS</t>
  </si>
  <si>
    <t>PROFESIONAL EXPERTO BIP Y PROYECCIONES</t>
  </si>
  <si>
    <t>PROFESIONAL EXPERTO COMERCIALIZACIÓN DE GAS</t>
  </si>
  <si>
    <t>PROFESIONAL EXPERTO CONTABILIDAD</t>
  </si>
  <si>
    <t>PROFESIONAL EXPERTO COORDINADOR DE ZONA</t>
  </si>
  <si>
    <t>PROFESIONAL EXPERTO DESARROLLO</t>
  </si>
  <si>
    <t>PROFESIONAL EXPERTO ELECTRICO</t>
  </si>
  <si>
    <t>PROFESIONAL EXPERTO GESTIÓN BOLSA</t>
  </si>
  <si>
    <t>PROFESIONAL EXPERTO GESTION DEUDA Y REL</t>
  </si>
  <si>
    <t>PROFESIONAL EXPERTO GESTOR TÉRMICO</t>
  </si>
  <si>
    <t>PROFESIONAL EXPERTO HIDROLOGIA</t>
  </si>
  <si>
    <t>PROFESIONAL EXPERTO HIDROLOGIA Y GESTIÓN INFO</t>
  </si>
  <si>
    <t>PROFESIONAL EXPERTO IDENTIDAD DE MARCA</t>
  </si>
  <si>
    <t>PROFESIONAL EXPERTO INGENIERO PLANEACION</t>
  </si>
  <si>
    <t>PROFESIONAL EXPERTO LITIGIOS TRIBUTARIOS</t>
  </si>
  <si>
    <t>PROFESIONAL EXPERTO MANTENIMIENTO MECÁNICO</t>
  </si>
  <si>
    <t>PROFESIONAL EXPERTO MEDIDA</t>
  </si>
  <si>
    <t>PROFESIONAL EXPERTO MEDIO AMBIENTE GX</t>
  </si>
  <si>
    <t>PROFESIONAL EXPERTO MERCADEO</t>
  </si>
  <si>
    <t>PROFESIONAL EXPERTO PLANEACIÓN Y ANÁLISIS ECONO OPE</t>
  </si>
  <si>
    <t>PROFESIONAL EXPERTO PLANEAMIENTO, MEM, NUEVOS MERCA</t>
  </si>
  <si>
    <t>PROFESIONAL EXPERTO POWER AND FUEL PORTF</t>
  </si>
  <si>
    <t>PROFESIONAL EXPERTO PREVENCIÓN RIESGOS LABORAL</t>
  </si>
  <si>
    <t>PROFESIONAL EXPERTO PYC GX</t>
  </si>
  <si>
    <t>PROFESIONAL EXPERTO RIESGO</t>
  </si>
  <si>
    <t>PROFESIONAL EXPERTO SOPORTE TECNICO</t>
  </si>
  <si>
    <t>PROFESIONAL EXPERTO TERMOMECÁNICA</t>
  </si>
  <si>
    <t>PROFESIONAL FACTURACIÓN MERCADO MAYORIS EXPERTO</t>
  </si>
  <si>
    <t>PROFESIONAL FINANZAS</t>
  </si>
  <si>
    <t>PROFESIONAL GESTIÓN CARGO POR CONFIABILIDAD</t>
  </si>
  <si>
    <t>PROFESIONAL GESTIÓN INFORMACIÓN SENIOR</t>
  </si>
  <si>
    <t>PROFESIONAL I  PLANIFICACIÓN ECONOMICA</t>
  </si>
  <si>
    <t>PROFESIONAL I AMBIENTAL</t>
  </si>
  <si>
    <t>PROFESIONAL I APOYO ADMINSITRATIVO</t>
  </si>
  <si>
    <t>PROFESIONAL I ASESORIA FISCAL</t>
  </si>
  <si>
    <t>PROFESIONAL I BOLSA ESTRATEGIA COMERCIAL</t>
  </si>
  <si>
    <t>PROFESIONAL I CALIDAD DE MATERIALES Y COMP. GX</t>
  </si>
  <si>
    <t>PROFESIONAL I CONTABILIDAD</t>
  </si>
  <si>
    <t>PROFESIONAL I CONTRATACIÓN Y MAESTRO PERS.</t>
  </si>
  <si>
    <t>PROFESIONAL I CONTROL DE COSTOS GX</t>
  </si>
  <si>
    <t>PROFESIONAL I GENERAL SERVICES &amp; FACILIT</t>
  </si>
  <si>
    <t>PROFESIONAL I GESTIÓN DE CAPACIDAD</t>
  </si>
  <si>
    <t>PROFESIONAL I HS</t>
  </si>
  <si>
    <t>PROFESIONAL I ING. CIVIL</t>
  </si>
  <si>
    <t>PROFESIONAL I INGENIERO ELECTRICO</t>
  </si>
  <si>
    <t>PROFESIONAL I LICENCIA AMBIENTAL</t>
  </si>
  <si>
    <t>PROFESIONAL I LIQUIDACIÓN Y GEST. INFOR</t>
  </si>
  <si>
    <t>PROFESIONAL I MEDIO AMBIENTE</t>
  </si>
  <si>
    <t>PROFESIONAL I PLANEACIÓN PROYECTOS</t>
  </si>
  <si>
    <t>PROFESIONAL I PLANIFICACIÓN Y REPORTING</t>
  </si>
  <si>
    <t>PROFESIONAL I PROC LOGISTICA Y SOPORTE</t>
  </si>
  <si>
    <t>PROFESIONAL I SISTEMAS O&amp;M</t>
  </si>
  <si>
    <t>PROFESIONAL II CENTRO CONTROL Y MEJORA SISTEM</t>
  </si>
  <si>
    <t>PROFESIONAL II DE CALIDAD</t>
  </si>
  <si>
    <t>PROFESIONAL II GESTION INFORMACION</t>
  </si>
  <si>
    <t>PROFESIONAL II HSE GENERACIÓN</t>
  </si>
  <si>
    <t>PROFESIONAL II INGENIERO ELECTRONICO</t>
  </si>
  <si>
    <t>PROFESIONAL II INGENIERO MECANICO</t>
  </si>
  <si>
    <t>PROFESIONAL II LICENCIA AMBIENTAL</t>
  </si>
  <si>
    <t>PROFESIONAL II LICENCIA AMBIENTAL / CALIDAD</t>
  </si>
  <si>
    <t>PROFESIONAL II LOGISTICA Y MATERIALES</t>
  </si>
  <si>
    <t>PROFESIONAL II MANEJO PRESUPUESTO</t>
  </si>
  <si>
    <t>PROFESIONAL II MTTO ELECTRONICO</t>
  </si>
  <si>
    <t>PROFESIONAL II SEGURIDAD Y SALUD</t>
  </si>
  <si>
    <t>PROFESIONAL NUEVOS PROYECTOS</t>
  </si>
  <si>
    <t>PROFESIONAL OPERACIONES COMERCIALES</t>
  </si>
  <si>
    <t>PROFESIONAL PLANEACIÓN POA EXPERTO</t>
  </si>
  <si>
    <t>PROFESIONAL PLANEAMIENTO OPERATIVO</t>
  </si>
  <si>
    <t>PROFESIONAL PLANIFICACIÓN, ORGANIZACI. Y COM</t>
  </si>
  <si>
    <t>PROFESIONAL RECAUDO</t>
  </si>
  <si>
    <t>PROFESIONAL REGISTRO Y VERIFICACIÓN</t>
  </si>
  <si>
    <t>PROFESIONAL RESTAURACIÓN BIÓTICA SENIOR</t>
  </si>
  <si>
    <t>PROFESIONAL SEGURIDAD Y AMBIENTAL EXPERT</t>
  </si>
  <si>
    <t>PROFESIONAL SENIOR  BALANCES DE GAS</t>
  </si>
  <si>
    <t>PROFESIONAL SENIOR  PLANEAMIENTO ENÉRGETICO</t>
  </si>
  <si>
    <t>PROFESIONAL SENIOR ANALISTA SEG. Y MONIT</t>
  </si>
  <si>
    <t>PROFESIONAL SENIOR AREA CIVIL</t>
  </si>
  <si>
    <t>PROFESIONAL SENIOR BACK OFFICE</t>
  </si>
  <si>
    <t>PROFESIONAL SENIOR BUSINESS SERVICES</t>
  </si>
  <si>
    <t>PROFESIONAL SENIOR CALIDAD GENERACIÓN</t>
  </si>
  <si>
    <t>PROFESIONAL SENIOR CIVIL// O PROFESIONAL EXPERTO</t>
  </si>
  <si>
    <t>PROFESIONAL SENIOR COMUNICACIONES DIGITALES</t>
  </si>
  <si>
    <t>PROFESIONAL SENIOR COMUNICACIONES EXTERN</t>
  </si>
  <si>
    <t>PROFESIONAL SENIOR COMUNICACIONES INTERN</t>
  </si>
  <si>
    <t>PROFESIONAL SENIOR CONTRATOS</t>
  </si>
  <si>
    <t>PROFESIONAL SENIOR CONTROL INTERNO</t>
  </si>
  <si>
    <t>PROFESIONAL SENIOR COOR COMERCIAL D ZONA</t>
  </si>
  <si>
    <t>PROFESIONAL SENIOR DERIVADOS</t>
  </si>
  <si>
    <t>PROFESIONAL SENIOR ELÉCTRICO</t>
  </si>
  <si>
    <t>PROFESIONAL SENIOR FACTURACIÓN NO REGULADO</t>
  </si>
  <si>
    <t>PROFESIONAL SENIOR FORMACIÓN</t>
  </si>
  <si>
    <t>PROFESIONAL SENIOR FRONT OFFICE MESA DE</t>
  </si>
  <si>
    <t>PROFESIONAL SENIOR GESTION INMOBILIARIA</t>
  </si>
  <si>
    <t>PROFESIONAL SENIOR INNOVACIÓN</t>
  </si>
  <si>
    <t>PROFESIONAL SENIOR JURIDICA</t>
  </si>
  <si>
    <t>PROFESIONAL SENIOR JURIDICA PREDIOS</t>
  </si>
  <si>
    <t>PROFESIONAL SENIOR MANTENIMIENTO MECANICO</t>
  </si>
  <si>
    <t>PROFESIONAL SENIOR MEDIDA</t>
  </si>
  <si>
    <t>PROFESIONAL SENIOR NUEVOS PROYECTOS</t>
  </si>
  <si>
    <t>PROFESIONAL SENIOR OPERACION HIDRAULICA</t>
  </si>
  <si>
    <t>PROFESIONAL SENIOR PATRIMONIO</t>
  </si>
  <si>
    <t>PROFESIONAL SENIOR PLAN SOCIAL RELACIONAMIENTO INSTITUCIONAL</t>
  </si>
  <si>
    <t>PROFESIONAL SENIOR PLANIFICACIÓN ECONOMICA GX</t>
  </si>
  <si>
    <t>PROFESIONAL SENIOR PREVENCIÓN RIESGOS LABORALE</t>
  </si>
  <si>
    <t>PROFESIONAL SENIOR PROC SUPPL.QUAL&amp;VD.RA</t>
  </si>
  <si>
    <t>PROFESIONAL SENIOR PROCESOS Y PROCEDIMIENTOS</t>
  </si>
  <si>
    <t>PROFESIONAL SENIOR PROCUREME LOG.SOP.COM</t>
  </si>
  <si>
    <t>PROFESIONAL SENIOR PROCUREMENT C.O.S</t>
  </si>
  <si>
    <t>PROFESIONAL SENIOR REGISTRO Y VERIFICACI</t>
  </si>
  <si>
    <t>PROFESIONAL SENIOR REGULACIÓN GENERACIÓN</t>
  </si>
  <si>
    <t>PROFESIONAL SENIOR RES SOCI Y COMUN LOCA</t>
  </si>
  <si>
    <t>PROFESIONAL SENIOR SOPORTE CIVIL</t>
  </si>
  <si>
    <t>PROFESIONAL SENIOR SSL LATAM</t>
  </si>
  <si>
    <t>PROFESIONAL SENIOR SUPERVISOR DE MATERIA</t>
  </si>
  <si>
    <t>PROFESIONAL SOCIAL ZONA SENIOR</t>
  </si>
  <si>
    <t>PROFESIONAL SOPORTE DOCUMENTAL</t>
  </si>
  <si>
    <t>PROFESIONAL SR LITIGIOS</t>
  </si>
  <si>
    <t>PROFESIONAL SR RECLAMACIONES CONTRACTUAL</t>
  </si>
  <si>
    <t>PROFESIONAL SR. INVESTIGACIONES ESPECIAL</t>
  </si>
  <si>
    <t>PROFESIONAL SR. RESTAURACIÓN ECOLOGICA</t>
  </si>
  <si>
    <t>PROYECTOS</t>
  </si>
  <si>
    <t>QUALITY ENGINEER</t>
  </si>
  <si>
    <t>QUANTITY SUPERVISOR SENIOR QUIMBO</t>
  </si>
  <si>
    <t>RELACIONES INSTITUCIONALES</t>
  </si>
  <si>
    <t>RESPONSABLE ASUNTOS AMBIENTALES</t>
  </si>
  <si>
    <t>RESPONSABLE INTERVENTORIA AMBIENTAL</t>
  </si>
  <si>
    <t>SALUD, SEGURIDAD LABORAL GX</t>
  </si>
  <si>
    <t>SECRETARIA GERENCIA</t>
  </si>
  <si>
    <t>SENIOR ESTRUCTURER</t>
  </si>
  <si>
    <t>SENIOR PLANEAMIENTO OPERATIVO LARGO PLAZ</t>
  </si>
  <si>
    <t>SENIOR PROFESSIONAL RECRUITING COLOMBIA</t>
  </si>
  <si>
    <t>SOLUTION MANAGER</t>
  </si>
  <si>
    <t>SOLUTION MANAGER SENIOR</t>
  </si>
  <si>
    <t>SOPOR OPERACIÓN Y MEJORAMIENTO DESEMPEÑO</t>
  </si>
  <si>
    <t>SUB OPERACIÓN Y MANTENIMIENTO RENOVABLES</t>
  </si>
  <si>
    <t>SUB. OPTIMIZACION DESEMPEÑO OPERACIONAL</t>
  </si>
  <si>
    <t>SUB. SOP. PUESTA EN MARCHA CENT. EL QUIM</t>
  </si>
  <si>
    <t>SUBG. BUSINESS PARTNER RECURSOS HUMANOS</t>
  </si>
  <si>
    <t>SUBG. SEGU, SALUD, MA Y CALIDAD COLOM Y</t>
  </si>
  <si>
    <t>SUBG. SOPORTE TÉCNICO COLOMBIA Y BRASIL</t>
  </si>
  <si>
    <t>SUBGERENTE</t>
  </si>
  <si>
    <t>SUBGERENTE BACK OFFICE COLOMBIA</t>
  </si>
  <si>
    <t>SUBGERENTE CARBON, OIL AND GAS</t>
  </si>
  <si>
    <t>SUBGERENTE COMERCIALIZACIÓN COLOMBIA</t>
  </si>
  <si>
    <t>SUBGERENTE OPTIMIZACIÓN DE LA PRODUCCIÓN</t>
  </si>
  <si>
    <t>SUPERVISOR DE OPERACIÓN</t>
  </si>
  <si>
    <t>TECNICO  ADMINISTRATIVO CENTRALES</t>
  </si>
  <si>
    <t>TECNICO CIVIL</t>
  </si>
  <si>
    <t>TECNICO CIVIL Y AMBIENTAL</t>
  </si>
  <si>
    <t>TECNICO DE OPERACIÓN DE CALDERA Y MTTO</t>
  </si>
  <si>
    <t>TÉCNICO ELÉCTRICO</t>
  </si>
  <si>
    <t>TECNICO ELECTRONICO</t>
  </si>
  <si>
    <t>TÉCNICO MECÁNICO</t>
  </si>
  <si>
    <t>TÉCNICO SOLDADOR</t>
  </si>
  <si>
    <t>TECNOLOGO CATASTRAL GESTIÓN INMOBILIARIA</t>
  </si>
  <si>
    <t>TECNOLOGO CIVIL</t>
  </si>
  <si>
    <t>TECNOLOGO CIVIL I SUPERVISOR</t>
  </si>
  <si>
    <t>TECNOLOGO DE COMERCIALIZACIÓN</t>
  </si>
  <si>
    <t>TECNOLOGO ELECTRICO I SUPERVISOR</t>
  </si>
  <si>
    <t>TECNÓLOGO ELÉCTRICO II SUPERVISOR</t>
  </si>
  <si>
    <t>TECNÓLOGO HR ADMINISTRATION</t>
  </si>
  <si>
    <t>TECNÓLOGO I ELECTROMECÁNICO</t>
  </si>
  <si>
    <t>TECNÓLOGO I ELECTRÓNICO</t>
  </si>
  <si>
    <t>TECNOLOGO I MECANICO</t>
  </si>
  <si>
    <t>TECNÓLOGO I QUÍMICO</t>
  </si>
  <si>
    <t>TECNÓLOGO II CIVIL SUPERVISOR</t>
  </si>
  <si>
    <t>TECNÓLOGO II ELÉCTRICO</t>
  </si>
  <si>
    <t>TECNÓLOGO II ELECTRÓNICO</t>
  </si>
  <si>
    <t>TECNÓLOGO II OFICINA TÉCNICA</t>
  </si>
  <si>
    <t>TECNOLOGO II SUBGERENCIA TECNICA</t>
  </si>
  <si>
    <t>TECNÓLOGO MECÁNICO I PLANEACIÓN</t>
  </si>
  <si>
    <t>TECNÓLOGO MECÁNICO II SUPERVISOR</t>
  </si>
  <si>
    <t>Total general</t>
  </si>
  <si>
    <t>NOMBRE CARGO:</t>
  </si>
  <si>
    <t>Volver a Portada</t>
  </si>
  <si>
    <t>Volver al Panel de Busqueda</t>
  </si>
  <si>
    <t>FACTORES DE RIESGO PARA EL CARGO:</t>
  </si>
  <si>
    <t>EXAMEN MÉDICO DE INGRESO:</t>
  </si>
  <si>
    <t>PARACLÍNICOS / PRUEBAS DE INGRESO:</t>
  </si>
  <si>
    <t>EXAMEN MEDICO PERIÓDICO:</t>
  </si>
  <si>
    <t>PARACLÍNICOS / PRUEBAS EN PERIÓDICO:</t>
  </si>
  <si>
    <t>EXAMEN MÉDICO RETIRO</t>
  </si>
  <si>
    <t>Anexo General</t>
  </si>
  <si>
    <t>Anexo Seguridad Vial</t>
  </si>
  <si>
    <t>ENFASIS TAREAS DE ALTO RIESGO</t>
  </si>
  <si>
    <t>Anexo Brigadista</t>
  </si>
  <si>
    <t>OBSERVACIONES</t>
  </si>
  <si>
    <t>No.</t>
  </si>
  <si>
    <t>CARGO</t>
  </si>
  <si>
    <t>RIESGOS</t>
  </si>
  <si>
    <t>EXAMEN MÉDICO INGRESO</t>
  </si>
  <si>
    <t>PARACLÍNICOS INGRESO</t>
  </si>
  <si>
    <t>EXAMEN MÉDICO PERIÓDICO</t>
  </si>
  <si>
    <t>PARACLÍNICOS PERIÓDICOS</t>
  </si>
  <si>
    <t>ENFASIS INDICADO</t>
  </si>
  <si>
    <t>DIRECTIVO GERENTES DE PROYECTOS O FUNCIONAL</t>
  </si>
  <si>
    <r>
      <t xml:space="preserve">*Físico: </t>
    </r>
    <r>
      <rPr>
        <sz val="12"/>
        <rFont val="Calibri Light"/>
        <family val="2"/>
        <scheme val="major"/>
      </rPr>
      <t>Iluminación, radiación no ionizante.VDT</t>
    </r>
    <r>
      <rPr>
        <b/>
        <sz val="12"/>
        <rFont val="Calibri Light"/>
        <family val="2"/>
        <scheme val="major"/>
      </rPr>
      <t xml:space="preserve">
*Psicosocial: </t>
    </r>
    <r>
      <rPr>
        <sz val="12"/>
        <rFont val="Calibri Light"/>
        <family val="2"/>
        <scheme val="major"/>
      </rPr>
      <t xml:space="preserve">Condición de la tarea, horarios de trabajo </t>
    </r>
    <r>
      <rPr>
        <b/>
        <sz val="12"/>
        <rFont val="Calibri Light"/>
        <family val="2"/>
        <scheme val="major"/>
      </rPr>
      <t xml:space="preserve">
*Biomecánico: </t>
    </r>
    <r>
      <rPr>
        <sz val="12"/>
        <rFont val="Calibri Light"/>
        <family val="2"/>
        <scheme val="major"/>
      </rPr>
      <t xml:space="preserve">Postura prolongada, movimientos repetitivos. </t>
    </r>
    <r>
      <rPr>
        <b/>
        <sz val="12"/>
        <rFont val="Calibri Light"/>
        <family val="2"/>
        <scheme val="major"/>
      </rPr>
      <t xml:space="preserve">
*Eléctricos:</t>
    </r>
    <r>
      <rPr>
        <sz val="12"/>
        <rFont val="Calibri Light"/>
        <family val="2"/>
        <scheme val="major"/>
      </rPr>
      <t xml:space="preserve"> Contacto directo o indirecto de los colaboradores por cables eléctricos expuestos (corriente eléctrica de media y baja tensión)</t>
    </r>
    <r>
      <rPr>
        <b/>
        <sz val="12"/>
        <rFont val="Calibri Light"/>
        <family val="2"/>
        <scheme val="major"/>
      </rPr>
      <t xml:space="preserve">
</t>
    </r>
    <r>
      <rPr>
        <sz val="12"/>
        <rFont val="Calibri Light"/>
        <family val="2"/>
        <scheme val="major"/>
      </rPr>
      <t>Conexión de varios equipos eléctricos en una sola fuente de energía
Contacto con equipos energizados a través de equipos defectuosos
Exposición de los colaboradores a equipos y herramientas sin conexión de polo a tierra.</t>
    </r>
    <r>
      <rPr>
        <b/>
        <sz val="12"/>
        <rFont val="Calibri Light"/>
        <family val="2"/>
        <scheme val="major"/>
      </rPr>
      <t xml:space="preserve">
*Locativos: </t>
    </r>
    <r>
      <rPr>
        <sz val="12"/>
        <rFont val="Calibri Light"/>
        <family val="2"/>
        <scheme val="major"/>
      </rPr>
      <t>Exposición a obstáculos por inadecuada ubicación de archivos en pasillos, puestos de trabajo y rutas de evacuación.</t>
    </r>
    <r>
      <rPr>
        <b/>
        <sz val="12"/>
        <rFont val="Calibri Light"/>
        <family val="2"/>
        <scheme val="major"/>
      </rPr>
      <t xml:space="preserve">
*Transito: </t>
    </r>
    <r>
      <rPr>
        <sz val="12"/>
        <rFont val="Calibri Light"/>
        <family val="2"/>
        <scheme val="major"/>
      </rPr>
      <t>Desplazamiento en medios de transporte terrestre propios, contratados o de servicio público en función de trabajo.
Conducir con exceso de velocidad.</t>
    </r>
    <r>
      <rPr>
        <b/>
        <sz val="12"/>
        <rFont val="Calibri Light"/>
        <family val="2"/>
        <scheme val="major"/>
      </rPr>
      <t xml:space="preserve">
</t>
    </r>
    <r>
      <rPr>
        <sz val="12"/>
        <rFont val="Calibri Light"/>
        <family val="2"/>
        <scheme val="major"/>
      </rPr>
      <t>Falta señalización y/o demarcación en vías públicas</t>
    </r>
    <r>
      <rPr>
        <b/>
        <sz val="12"/>
        <rFont val="Calibri Light"/>
        <family val="2"/>
        <scheme val="major"/>
      </rPr>
      <t xml:space="preserve">.
</t>
    </r>
    <r>
      <rPr>
        <sz val="12"/>
        <rFont val="Calibri Light"/>
        <family val="2"/>
        <scheme val="major"/>
      </rPr>
      <t>Vías externas en mal estado o con obstáculos.</t>
    </r>
    <r>
      <rPr>
        <b/>
        <sz val="12"/>
        <rFont val="Calibri Light"/>
        <family val="2"/>
        <scheme val="major"/>
      </rPr>
      <t xml:space="preserve">
*Biológico:</t>
    </r>
    <r>
      <rPr>
        <sz val="12"/>
        <rFont val="Calibri Light"/>
        <family val="2"/>
        <scheme val="major"/>
      </rPr>
      <t xml:space="preserve"> virus gripales en oficinas </t>
    </r>
    <r>
      <rPr>
        <b/>
        <sz val="12"/>
        <rFont val="Calibri Light"/>
        <family val="2"/>
        <scheme val="major"/>
      </rPr>
      <t xml:space="preserve"> 
*Naturales: </t>
    </r>
    <r>
      <rPr>
        <sz val="12"/>
        <rFont val="Calibri Light"/>
        <family val="2"/>
        <scheme val="major"/>
      </rPr>
      <t>Sismo, terremoto.</t>
    </r>
    <r>
      <rPr>
        <b/>
        <sz val="12"/>
        <rFont val="Calibri Light"/>
        <family val="2"/>
        <scheme val="major"/>
      </rPr>
      <t xml:space="preserve">
*Público: </t>
    </r>
    <r>
      <rPr>
        <sz val="12"/>
        <rFont val="Calibri Light"/>
        <family val="2"/>
        <scheme val="major"/>
      </rPr>
      <t>Agresión verbal contra la integridad de colaboradores en las instalaciones de la entidad.</t>
    </r>
    <r>
      <rPr>
        <b/>
        <sz val="12"/>
        <rFont val="Calibri Light"/>
        <family val="2"/>
        <scheme val="major"/>
      </rPr>
      <t xml:space="preserve">
</t>
    </r>
    <r>
      <rPr>
        <sz val="12"/>
        <rFont val="Calibri Light"/>
        <family val="2"/>
        <scheme val="major"/>
      </rPr>
      <t>Agresión física contra la integridad de colaboradores en las instalaciones de la entidad.</t>
    </r>
    <r>
      <rPr>
        <b/>
        <sz val="12"/>
        <rFont val="Calibri Light"/>
        <family val="2"/>
        <scheme val="major"/>
      </rPr>
      <t xml:space="preserve">
</t>
    </r>
    <r>
      <rPr>
        <sz val="12"/>
        <rFont val="Calibri Light"/>
        <family val="2"/>
        <scheme val="major"/>
      </rPr>
      <t xml:space="preserve">Amenazas.
</t>
    </r>
    <r>
      <rPr>
        <b/>
        <sz val="12"/>
        <rFont val="Calibri Light"/>
        <family val="2"/>
        <scheme val="major"/>
      </rPr>
      <t>Mecánico:</t>
    </r>
    <r>
      <rPr>
        <sz val="12"/>
        <rFont val="Calibri Light"/>
        <family val="2"/>
        <scheme val="major"/>
      </rPr>
      <t xml:space="preserve"> Manipulación de elementos de oficina (bisturí, saca ganchos, cosedoras, perforadoras, guillotinas, tijeras, legajadores, cajones, etc.) </t>
    </r>
    <r>
      <rPr>
        <b/>
        <sz val="12"/>
        <rFont val="Calibri Light"/>
        <family val="2"/>
        <scheme val="major"/>
      </rPr>
      <t xml:space="preserve">
</t>
    </r>
  </si>
  <si>
    <t>*Examen médico ocupacional con énfasis osteomuscular.</t>
  </si>
  <si>
    <r>
      <t>*</t>
    </r>
    <r>
      <rPr>
        <b/>
        <sz val="11"/>
        <rFont val="Calibri Light"/>
        <family val="2"/>
        <scheme val="major"/>
      </rPr>
      <t xml:space="preserve">Optometría </t>
    </r>
  </si>
  <si>
    <r>
      <t>*</t>
    </r>
    <r>
      <rPr>
        <b/>
        <sz val="11"/>
        <rFont val="Calibri Light"/>
        <family val="2"/>
        <scheme val="major"/>
      </rPr>
      <t>Examen medico ocupaciona</t>
    </r>
    <r>
      <rPr>
        <sz val="11"/>
        <rFont val="Calibri Light"/>
        <family val="2"/>
        <scheme val="major"/>
      </rPr>
      <t xml:space="preserve">l con énfasis osteomuscular.
</t>
    </r>
    <r>
      <rPr>
        <b/>
        <sz val="11"/>
        <rFont val="Calibri Light"/>
        <family val="2"/>
        <scheme val="major"/>
      </rPr>
      <t>*Periocidad:</t>
    </r>
    <r>
      <rPr>
        <sz val="11"/>
        <rFont val="Calibri Light"/>
        <family val="2"/>
        <scheme val="major"/>
      </rPr>
      <t xml:space="preserve"> Bienal.
</t>
    </r>
    <r>
      <rPr>
        <b/>
        <sz val="11"/>
        <rFont val="Calibri Light"/>
        <family val="2"/>
        <scheme val="major"/>
      </rPr>
      <t xml:space="preserve">*Vacunación: Fiebre amarilla </t>
    </r>
    <r>
      <rPr>
        <sz val="11"/>
        <rFont val="Calibri Light"/>
        <family val="2"/>
        <scheme val="major"/>
      </rPr>
      <t>a los trabajadores que realicen desplazamientos a áreas endémicas. 1 dosis Subcutánea.</t>
    </r>
  </si>
  <si>
    <t xml:space="preserve">*Optometría. </t>
  </si>
  <si>
    <r>
      <t>*</t>
    </r>
    <r>
      <rPr>
        <b/>
        <sz val="11"/>
        <rFont val="Calibri Light"/>
        <family val="2"/>
        <scheme val="major"/>
      </rPr>
      <t>Examen ocupacional Énfasis osteomuscular.</t>
    </r>
    <r>
      <rPr>
        <sz val="11"/>
        <rFont val="Calibri Light"/>
        <family val="2"/>
        <scheme val="major"/>
      </rPr>
      <t xml:space="preserve">
Se deben realizar al trabajador cuando se termina la relación laboral. Su objetivo es valorar y registrar las condiciones de salud en las que el trabajador se retira de las tareas o funciones asignadas.  (Art 6. Resolución 2346 de 2007)</t>
    </r>
  </si>
  <si>
    <t xml:space="preserve">*Ver anexo General </t>
  </si>
  <si>
    <r>
      <rPr>
        <b/>
        <sz val="11"/>
        <rFont val="Calibri Light"/>
        <family val="2"/>
        <scheme val="major"/>
      </rPr>
      <t xml:space="preserve">*Postincapacidad: </t>
    </r>
    <r>
      <rPr>
        <sz val="11"/>
        <rFont val="Calibri Light"/>
        <family val="2"/>
        <scheme val="major"/>
      </rPr>
      <t xml:space="preserve">Examen medico ocupacional.
</t>
    </r>
    <r>
      <rPr>
        <b/>
        <sz val="11"/>
        <rFont val="Calibri Light"/>
        <family val="2"/>
        <scheme val="major"/>
      </rPr>
      <t>*Reubicación:</t>
    </r>
    <r>
      <rPr>
        <sz val="11"/>
        <rFont val="Calibri Light"/>
        <family val="2"/>
        <scheme val="major"/>
      </rPr>
      <t xml:space="preserve"> Examen medico ocupacional  
</t>
    </r>
    <r>
      <rPr>
        <b/>
        <sz val="11"/>
        <rFont val="Calibri Light"/>
        <family val="2"/>
        <scheme val="major"/>
      </rPr>
      <t xml:space="preserve">*Cambio de cargo: </t>
    </r>
    <r>
      <rPr>
        <sz val="11"/>
        <rFont val="Calibri Light"/>
        <family val="2"/>
        <scheme val="major"/>
      </rPr>
      <t xml:space="preserve">Examen ocupacional ocupacional. Énfasis requerimiento según el cargo.
</t>
    </r>
    <r>
      <rPr>
        <b/>
        <sz val="11"/>
        <rFont val="Calibri Light"/>
        <family val="2"/>
        <scheme val="major"/>
      </rPr>
      <t>Anexo Brigadista:</t>
    </r>
    <r>
      <rPr>
        <sz val="11"/>
        <rFont val="Calibri Light"/>
        <family val="2"/>
        <scheme val="major"/>
      </rPr>
      <t xml:space="preserve"> Se realizara a personal indicado por responsable de SST. Concepto medico basado en consideraciones de anexo brigadista.</t>
    </r>
  </si>
  <si>
    <t>EXPERTO</t>
  </si>
  <si>
    <r>
      <t xml:space="preserve">*Físico: </t>
    </r>
    <r>
      <rPr>
        <sz val="12"/>
        <rFont val="Calibri Light"/>
        <family val="2"/>
        <scheme val="major"/>
      </rPr>
      <t>Iluminación, radiación no ionizante.VDT</t>
    </r>
    <r>
      <rPr>
        <b/>
        <sz val="12"/>
        <rFont val="Calibri Light"/>
        <family val="2"/>
        <scheme val="major"/>
      </rPr>
      <t xml:space="preserve">
*Psicosocial: </t>
    </r>
    <r>
      <rPr>
        <sz val="12"/>
        <rFont val="Calibri Light"/>
        <family val="2"/>
        <scheme val="major"/>
      </rPr>
      <t>Condición de la tarea Condición de la tarea, horarios de trabajo</t>
    </r>
    <r>
      <rPr>
        <b/>
        <sz val="12"/>
        <rFont val="Calibri Light"/>
        <family val="2"/>
        <scheme val="major"/>
      </rPr>
      <t xml:space="preserve">
*Biomecánico: </t>
    </r>
    <r>
      <rPr>
        <sz val="12"/>
        <rFont val="Calibri Light"/>
        <family val="2"/>
        <scheme val="major"/>
      </rPr>
      <t xml:space="preserve">Postura prolongada, movimientos repetitivos. </t>
    </r>
    <r>
      <rPr>
        <b/>
        <sz val="12"/>
        <rFont val="Calibri Light"/>
        <family val="2"/>
        <scheme val="major"/>
      </rPr>
      <t xml:space="preserve">
*Eléctricos:</t>
    </r>
    <r>
      <rPr>
        <sz val="12"/>
        <rFont val="Calibri Light"/>
        <family val="2"/>
        <scheme val="major"/>
      </rPr>
      <t xml:space="preserve"> Contacto directo o indirecto de los colaboradores por cables eléctricos expuestos (corriente eléctrica de media y baja tensión)</t>
    </r>
    <r>
      <rPr>
        <b/>
        <sz val="12"/>
        <rFont val="Calibri Light"/>
        <family val="2"/>
        <scheme val="major"/>
      </rPr>
      <t xml:space="preserve">
</t>
    </r>
    <r>
      <rPr>
        <sz val="12"/>
        <rFont val="Calibri Light"/>
        <family val="2"/>
        <scheme val="major"/>
      </rPr>
      <t>Conexión de varios equipos eléctricos en una sola fuente de energía
Contacto con equipos energizados a través de equipos defectuosos
Exposición de los colaboradores a equipos y herramientas sin conexión de polo a tierra.</t>
    </r>
    <r>
      <rPr>
        <b/>
        <sz val="12"/>
        <rFont val="Calibri Light"/>
        <family val="2"/>
        <scheme val="major"/>
      </rPr>
      <t xml:space="preserve">
*Locativos: </t>
    </r>
    <r>
      <rPr>
        <sz val="12"/>
        <rFont val="Calibri Light"/>
        <family val="2"/>
        <scheme val="major"/>
      </rPr>
      <t>Exposición a obstáculos por inadecuada ubicación de archivos en pasillos, puestos de trabajo y rutas de evacuación.</t>
    </r>
    <r>
      <rPr>
        <b/>
        <sz val="12"/>
        <rFont val="Calibri Light"/>
        <family val="2"/>
        <scheme val="major"/>
      </rPr>
      <t xml:space="preserve">
*Transito: </t>
    </r>
    <r>
      <rPr>
        <sz val="12"/>
        <rFont val="Calibri Light"/>
        <family val="2"/>
        <scheme val="major"/>
      </rPr>
      <t>Desplazamiento en medios de transporte terrestre propios, contratados o de servicio público en función de trabajo.
Conducir con exceso de velocidad.</t>
    </r>
    <r>
      <rPr>
        <b/>
        <sz val="12"/>
        <rFont val="Calibri Light"/>
        <family val="2"/>
        <scheme val="major"/>
      </rPr>
      <t xml:space="preserve">
</t>
    </r>
    <r>
      <rPr>
        <sz val="12"/>
        <rFont val="Calibri Light"/>
        <family val="2"/>
        <scheme val="major"/>
      </rPr>
      <t>Falta señalización y/o demarcación en vías públicas</t>
    </r>
    <r>
      <rPr>
        <b/>
        <sz val="12"/>
        <rFont val="Calibri Light"/>
        <family val="2"/>
        <scheme val="major"/>
      </rPr>
      <t xml:space="preserve">.
</t>
    </r>
    <r>
      <rPr>
        <sz val="12"/>
        <rFont val="Calibri Light"/>
        <family val="2"/>
        <scheme val="major"/>
      </rPr>
      <t>Vías externas en mal estado o con obstáculos.</t>
    </r>
    <r>
      <rPr>
        <b/>
        <sz val="12"/>
        <rFont val="Calibri Light"/>
        <family val="2"/>
        <scheme val="major"/>
      </rPr>
      <t xml:space="preserve">
*</t>
    </r>
    <r>
      <rPr>
        <sz val="12"/>
        <rFont val="Calibri Light"/>
        <family val="2"/>
        <scheme val="major"/>
      </rPr>
      <t>Biológico: virus SARS-CoV-2</t>
    </r>
    <r>
      <rPr>
        <b/>
        <sz val="12"/>
        <rFont val="Calibri Light"/>
        <family val="2"/>
        <scheme val="major"/>
      </rPr>
      <t xml:space="preserve">. 
*Naturales: </t>
    </r>
    <r>
      <rPr>
        <sz val="12"/>
        <rFont val="Calibri Light"/>
        <family val="2"/>
        <scheme val="major"/>
      </rPr>
      <t>Sismo, terremoto.</t>
    </r>
    <r>
      <rPr>
        <b/>
        <sz val="12"/>
        <rFont val="Calibri Light"/>
        <family val="2"/>
        <scheme val="major"/>
      </rPr>
      <t xml:space="preserve">
*Público: </t>
    </r>
    <r>
      <rPr>
        <sz val="12"/>
        <rFont val="Calibri Light"/>
        <family val="2"/>
        <scheme val="major"/>
      </rPr>
      <t>Agresión verbal contra la integridad de colaboradores en las instalaciones de la entidad.</t>
    </r>
    <r>
      <rPr>
        <b/>
        <sz val="12"/>
        <rFont val="Calibri Light"/>
        <family val="2"/>
        <scheme val="major"/>
      </rPr>
      <t xml:space="preserve">
</t>
    </r>
    <r>
      <rPr>
        <sz val="12"/>
        <rFont val="Calibri Light"/>
        <family val="2"/>
        <scheme val="major"/>
      </rPr>
      <t>Agresión física contra la integridad de colaboradores en las instalaciones de la entidad.</t>
    </r>
    <r>
      <rPr>
        <b/>
        <sz val="12"/>
        <rFont val="Calibri Light"/>
        <family val="2"/>
        <scheme val="major"/>
      </rPr>
      <t xml:space="preserve">
</t>
    </r>
    <r>
      <rPr>
        <sz val="12"/>
        <rFont val="Calibri Light"/>
        <family val="2"/>
        <scheme val="major"/>
      </rPr>
      <t xml:space="preserve">Amenazas.
</t>
    </r>
    <r>
      <rPr>
        <b/>
        <sz val="12"/>
        <rFont val="Calibri Light"/>
        <family val="2"/>
        <scheme val="major"/>
      </rPr>
      <t>Mecánico:</t>
    </r>
    <r>
      <rPr>
        <sz val="12"/>
        <rFont val="Calibri Light"/>
        <family val="2"/>
        <scheme val="major"/>
      </rPr>
      <t xml:space="preserve"> Manipulación de elementos de oficina (bisturí, saca ganchos, cosedoras, perforadoras, guillotinas, tijeras, legajadores, cajones, etc.) </t>
    </r>
    <r>
      <rPr>
        <b/>
        <sz val="12"/>
        <rFont val="Calibri Light"/>
        <family val="2"/>
        <scheme val="major"/>
      </rPr>
      <t xml:space="preserve">
</t>
    </r>
  </si>
  <si>
    <r>
      <t xml:space="preserve">*Físico: </t>
    </r>
    <r>
      <rPr>
        <sz val="12"/>
        <rFont val="Calibri Light"/>
        <family val="2"/>
        <scheme val="major"/>
      </rPr>
      <t>Iluminación, radiación no ionizante.VDT</t>
    </r>
    <r>
      <rPr>
        <b/>
        <sz val="12"/>
        <rFont val="Calibri Light"/>
        <family val="2"/>
        <scheme val="major"/>
      </rPr>
      <t xml:space="preserve">
*Psicosocial: </t>
    </r>
    <r>
      <rPr>
        <sz val="12"/>
        <rFont val="Calibri Light"/>
        <family val="2"/>
        <scheme val="major"/>
      </rPr>
      <t>Condición de la tarea, Condición de la tarea, horarios de trabajo</t>
    </r>
    <r>
      <rPr>
        <b/>
        <sz val="12"/>
        <rFont val="Calibri Light"/>
        <family val="2"/>
        <scheme val="major"/>
      </rPr>
      <t xml:space="preserve">
*Biomecánico: </t>
    </r>
    <r>
      <rPr>
        <sz val="12"/>
        <rFont val="Calibri Light"/>
        <family val="2"/>
        <scheme val="major"/>
      </rPr>
      <t xml:space="preserve">Postura prolongada, movimientos repetitivos. </t>
    </r>
    <r>
      <rPr>
        <b/>
        <sz val="12"/>
        <rFont val="Calibri Light"/>
        <family val="2"/>
        <scheme val="major"/>
      </rPr>
      <t xml:space="preserve">
*Eléctricos:</t>
    </r>
    <r>
      <rPr>
        <sz val="12"/>
        <rFont val="Calibri Light"/>
        <family val="2"/>
        <scheme val="major"/>
      </rPr>
      <t xml:space="preserve"> Contacto directo o indirecto de los colaboradores por cables eléctricos expuestos (corriente eléctrica de media y baja tensión)</t>
    </r>
    <r>
      <rPr>
        <b/>
        <sz val="12"/>
        <rFont val="Calibri Light"/>
        <family val="2"/>
        <scheme val="major"/>
      </rPr>
      <t xml:space="preserve">
</t>
    </r>
    <r>
      <rPr>
        <sz val="12"/>
        <rFont val="Calibri Light"/>
        <family val="2"/>
        <scheme val="major"/>
      </rPr>
      <t>Conexión de varios equipos eléctricos en una sola fuente de energía
Contacto con equipos energizados a través de equipos defectuosos
Exposición de los colaboradores a equipos y herramientas sin conexión de polo a tierra.</t>
    </r>
    <r>
      <rPr>
        <b/>
        <sz val="12"/>
        <rFont val="Calibri Light"/>
        <family val="2"/>
        <scheme val="major"/>
      </rPr>
      <t xml:space="preserve">
*Locativos: </t>
    </r>
    <r>
      <rPr>
        <sz val="12"/>
        <rFont val="Calibri Light"/>
        <family val="2"/>
        <scheme val="major"/>
      </rPr>
      <t>Exposición a obstáculos por inadecuada ubicación de archivos en pasillos, puestos de trabajo y rutas de evacuación.</t>
    </r>
    <r>
      <rPr>
        <b/>
        <sz val="12"/>
        <rFont val="Calibri Light"/>
        <family val="2"/>
        <scheme val="major"/>
      </rPr>
      <t xml:space="preserve">
*Transito: </t>
    </r>
    <r>
      <rPr>
        <sz val="12"/>
        <rFont val="Calibri Light"/>
        <family val="2"/>
        <scheme val="major"/>
      </rPr>
      <t>Desplazamiento en medios de transporte terrestre propios, contratados o de servicio público en función de trabajo.
Conducir con exceso de velocidad.</t>
    </r>
    <r>
      <rPr>
        <b/>
        <sz val="12"/>
        <rFont val="Calibri Light"/>
        <family val="2"/>
        <scheme val="major"/>
      </rPr>
      <t xml:space="preserve">
</t>
    </r>
    <r>
      <rPr>
        <sz val="12"/>
        <rFont val="Calibri Light"/>
        <family val="2"/>
        <scheme val="major"/>
      </rPr>
      <t>Falta señalización y/o demarcación en vías públicas</t>
    </r>
    <r>
      <rPr>
        <b/>
        <sz val="12"/>
        <rFont val="Calibri Light"/>
        <family val="2"/>
        <scheme val="major"/>
      </rPr>
      <t xml:space="preserve">.
</t>
    </r>
    <r>
      <rPr>
        <sz val="12"/>
        <rFont val="Calibri Light"/>
        <family val="2"/>
        <scheme val="major"/>
      </rPr>
      <t>Vías externas en mal estado o con obstáculos.</t>
    </r>
    <r>
      <rPr>
        <b/>
        <sz val="12"/>
        <rFont val="Calibri Light"/>
        <family val="2"/>
        <scheme val="major"/>
      </rPr>
      <t xml:space="preserve">
*Biológico:</t>
    </r>
    <r>
      <rPr>
        <sz val="12"/>
        <rFont val="Calibri Light"/>
        <family val="2"/>
        <scheme val="major"/>
      </rPr>
      <t xml:space="preserve"> virus gripales en oficinas  </t>
    </r>
    <r>
      <rPr>
        <b/>
        <sz val="12"/>
        <rFont val="Calibri Light"/>
        <family val="2"/>
        <scheme val="major"/>
      </rPr>
      <t xml:space="preserve">
*Naturales: </t>
    </r>
    <r>
      <rPr>
        <sz val="12"/>
        <rFont val="Calibri Light"/>
        <family val="2"/>
        <scheme val="major"/>
      </rPr>
      <t>Sismo, terremoto.</t>
    </r>
    <r>
      <rPr>
        <b/>
        <sz val="12"/>
        <rFont val="Calibri Light"/>
        <family val="2"/>
        <scheme val="major"/>
      </rPr>
      <t xml:space="preserve">
*Público: </t>
    </r>
    <r>
      <rPr>
        <sz val="12"/>
        <rFont val="Calibri Light"/>
        <family val="2"/>
        <scheme val="major"/>
      </rPr>
      <t>Agresión verbal contra la integridad de colaboradores en las instalaciones de la entidad.</t>
    </r>
    <r>
      <rPr>
        <b/>
        <sz val="12"/>
        <rFont val="Calibri Light"/>
        <family val="2"/>
        <scheme val="major"/>
      </rPr>
      <t xml:space="preserve">
</t>
    </r>
    <r>
      <rPr>
        <sz val="12"/>
        <rFont val="Calibri Light"/>
        <family val="2"/>
        <scheme val="major"/>
      </rPr>
      <t>Agresión física contra la integridad de colaboradores en las instalaciones de la entidad.</t>
    </r>
    <r>
      <rPr>
        <b/>
        <sz val="12"/>
        <rFont val="Calibri Light"/>
        <family val="2"/>
        <scheme val="major"/>
      </rPr>
      <t xml:space="preserve">
</t>
    </r>
    <r>
      <rPr>
        <sz val="12"/>
        <rFont val="Calibri Light"/>
        <family val="2"/>
        <scheme val="major"/>
      </rPr>
      <t xml:space="preserve">Amenazas.
</t>
    </r>
    <r>
      <rPr>
        <b/>
        <sz val="12"/>
        <rFont val="Calibri Light"/>
        <family val="2"/>
        <scheme val="major"/>
      </rPr>
      <t>Mecánico:</t>
    </r>
    <r>
      <rPr>
        <sz val="12"/>
        <rFont val="Calibri Light"/>
        <family val="2"/>
        <scheme val="major"/>
      </rPr>
      <t xml:space="preserve"> Manipulación de elementos de oficina (bisturí, saca ganchos, cosedoras, perforadoras, guillotinas, tijeras, legajadores, cajones, etc.) </t>
    </r>
    <r>
      <rPr>
        <b/>
        <sz val="12"/>
        <rFont val="Calibri Light"/>
        <family val="2"/>
        <scheme val="major"/>
      </rPr>
      <t xml:space="preserve">
</t>
    </r>
  </si>
  <si>
    <t>PROFESIONALES DE APOYO</t>
  </si>
  <si>
    <r>
      <t xml:space="preserve">*Físico: </t>
    </r>
    <r>
      <rPr>
        <sz val="12"/>
        <rFont val="Calibri Light"/>
        <family val="2"/>
        <scheme val="major"/>
      </rPr>
      <t>Iluminación, radiación no ionizante.VDT</t>
    </r>
    <r>
      <rPr>
        <b/>
        <sz val="12"/>
        <rFont val="Calibri Light"/>
        <family val="2"/>
        <scheme val="major"/>
      </rPr>
      <t xml:space="preserve">
*Psicosocial: </t>
    </r>
    <r>
      <rPr>
        <sz val="12"/>
        <rFont val="Calibri Light"/>
        <family val="2"/>
        <scheme val="major"/>
      </rPr>
      <t>Condición de la tarea, Condición de la tarea, horarios de trabajo</t>
    </r>
    <r>
      <rPr>
        <b/>
        <sz val="12"/>
        <rFont val="Calibri Light"/>
        <family val="2"/>
        <scheme val="major"/>
      </rPr>
      <t xml:space="preserve">
*Biomecánico: </t>
    </r>
    <r>
      <rPr>
        <sz val="12"/>
        <rFont val="Calibri Light"/>
        <family val="2"/>
        <scheme val="major"/>
      </rPr>
      <t xml:space="preserve">Postura prolongada, movimientos repetitivos. </t>
    </r>
    <r>
      <rPr>
        <b/>
        <sz val="12"/>
        <rFont val="Calibri Light"/>
        <family val="2"/>
        <scheme val="major"/>
      </rPr>
      <t xml:space="preserve">
*Eléctricos:</t>
    </r>
    <r>
      <rPr>
        <sz val="12"/>
        <rFont val="Calibri Light"/>
        <family val="2"/>
        <scheme val="major"/>
      </rPr>
      <t xml:space="preserve"> Contacto directo o indirecto de los colaboradores por cables eléctricos expuestos (corriente eléctrica de media y baja tensión)</t>
    </r>
    <r>
      <rPr>
        <b/>
        <sz val="12"/>
        <rFont val="Calibri Light"/>
        <family val="2"/>
        <scheme val="major"/>
      </rPr>
      <t xml:space="preserve">
</t>
    </r>
    <r>
      <rPr>
        <sz val="12"/>
        <rFont val="Calibri Light"/>
        <family val="2"/>
        <scheme val="major"/>
      </rPr>
      <t>Conexión de varios equipos eléctricos en una sola fuente de energía
Contacto con equipos energizados a través de equipos defectuosos
Exposición de los colaboradores a equipos y herramientas sin conexión de polo a tierra.</t>
    </r>
    <r>
      <rPr>
        <b/>
        <sz val="12"/>
        <rFont val="Calibri Light"/>
        <family val="2"/>
        <scheme val="major"/>
      </rPr>
      <t xml:space="preserve">
*Locativos: </t>
    </r>
    <r>
      <rPr>
        <sz val="12"/>
        <rFont val="Calibri Light"/>
        <family val="2"/>
        <scheme val="major"/>
      </rPr>
      <t>Exposición a obstáculos por inadecuada ubicación de archivos en pasillos, puestos de trabajo y rutas de evacuación.</t>
    </r>
    <r>
      <rPr>
        <b/>
        <sz val="12"/>
        <rFont val="Calibri Light"/>
        <family val="2"/>
        <scheme val="major"/>
      </rPr>
      <t xml:space="preserve">
*Transito: </t>
    </r>
    <r>
      <rPr>
        <sz val="12"/>
        <rFont val="Calibri Light"/>
        <family val="2"/>
        <scheme val="major"/>
      </rPr>
      <t>Desplazamiento en medios de transporte terrestre propios, contratados o de servicio público en función de trabajo.
Conducir con exceso de velocidad.</t>
    </r>
    <r>
      <rPr>
        <b/>
        <sz val="12"/>
        <rFont val="Calibri Light"/>
        <family val="2"/>
        <scheme val="major"/>
      </rPr>
      <t xml:space="preserve">
</t>
    </r>
    <r>
      <rPr>
        <sz val="12"/>
        <rFont val="Calibri Light"/>
        <family val="2"/>
        <scheme val="major"/>
      </rPr>
      <t>Falta señalización y/o demarcación en vías públicas</t>
    </r>
    <r>
      <rPr>
        <b/>
        <sz val="12"/>
        <rFont val="Calibri Light"/>
        <family val="2"/>
        <scheme val="major"/>
      </rPr>
      <t xml:space="preserve">.
</t>
    </r>
    <r>
      <rPr>
        <sz val="12"/>
        <rFont val="Calibri Light"/>
        <family val="2"/>
        <scheme val="major"/>
      </rPr>
      <t>Vías externas en mal estado o con obstáculos.</t>
    </r>
    <r>
      <rPr>
        <b/>
        <sz val="12"/>
        <rFont val="Calibri Light"/>
        <family val="2"/>
        <scheme val="major"/>
      </rPr>
      <t xml:space="preserve">
*</t>
    </r>
    <r>
      <rPr>
        <sz val="12"/>
        <rFont val="Calibri Light"/>
        <family val="2"/>
        <scheme val="major"/>
      </rPr>
      <t>Biológico: virus SARS-CoV-2</t>
    </r>
    <r>
      <rPr>
        <b/>
        <sz val="12"/>
        <rFont val="Calibri Light"/>
        <family val="2"/>
        <scheme val="major"/>
      </rPr>
      <t xml:space="preserve">. 
*Naturales: </t>
    </r>
    <r>
      <rPr>
        <sz val="12"/>
        <rFont val="Calibri Light"/>
        <family val="2"/>
        <scheme val="major"/>
      </rPr>
      <t>Sismo, terremoto.</t>
    </r>
    <r>
      <rPr>
        <b/>
        <sz val="12"/>
        <rFont val="Calibri Light"/>
        <family val="2"/>
        <scheme val="major"/>
      </rPr>
      <t xml:space="preserve">
*Público: </t>
    </r>
    <r>
      <rPr>
        <sz val="12"/>
        <rFont val="Calibri Light"/>
        <family val="2"/>
        <scheme val="major"/>
      </rPr>
      <t>Agresión verbal contra la integridad de colaboradores en las instalaciones de la entidad.</t>
    </r>
    <r>
      <rPr>
        <b/>
        <sz val="12"/>
        <rFont val="Calibri Light"/>
        <family val="2"/>
        <scheme val="major"/>
      </rPr>
      <t xml:space="preserve">
</t>
    </r>
    <r>
      <rPr>
        <sz val="12"/>
        <rFont val="Calibri Light"/>
        <family val="2"/>
        <scheme val="major"/>
      </rPr>
      <t>Agresión física contra la integridad de colaboradores en las instalaciones de la entidad.</t>
    </r>
    <r>
      <rPr>
        <b/>
        <sz val="12"/>
        <rFont val="Calibri Light"/>
        <family val="2"/>
        <scheme val="major"/>
      </rPr>
      <t xml:space="preserve">
</t>
    </r>
    <r>
      <rPr>
        <sz val="12"/>
        <rFont val="Calibri Light"/>
        <family val="2"/>
        <scheme val="major"/>
      </rPr>
      <t xml:space="preserve">Amenazas.
</t>
    </r>
    <r>
      <rPr>
        <b/>
        <sz val="12"/>
        <rFont val="Calibri Light"/>
        <family val="2"/>
        <scheme val="major"/>
      </rPr>
      <t>Mecánico:</t>
    </r>
    <r>
      <rPr>
        <sz val="12"/>
        <rFont val="Calibri Light"/>
        <family val="2"/>
        <scheme val="major"/>
      </rPr>
      <t xml:space="preserve"> Manipulación de elementos de oficina (bisturí, saca ganchos, cosedoras, perforadoras, guillotinas, tijeras, legajadores, cajones, etc.) </t>
    </r>
    <r>
      <rPr>
        <b/>
        <sz val="12"/>
        <rFont val="Calibri Light"/>
        <family val="2"/>
        <scheme val="major"/>
      </rPr>
      <t xml:space="preserve">
</t>
    </r>
  </si>
  <si>
    <t>TECNICO ASISTENCIAL</t>
  </si>
  <si>
    <r>
      <t xml:space="preserve">*Físico: </t>
    </r>
    <r>
      <rPr>
        <sz val="12"/>
        <rFont val="Calibri Light"/>
        <family val="2"/>
        <scheme val="major"/>
      </rPr>
      <t>Iluminación, radiación no ionizante.VDT</t>
    </r>
    <r>
      <rPr>
        <b/>
        <sz val="12"/>
        <rFont val="Calibri Light"/>
        <family val="2"/>
        <scheme val="major"/>
      </rPr>
      <t xml:space="preserve">
*Psicosocial: </t>
    </r>
    <r>
      <rPr>
        <sz val="12"/>
        <rFont val="Calibri Light"/>
        <family val="2"/>
        <scheme val="major"/>
      </rPr>
      <t>Condición de la tarea, Condición de la tarea, horarios de trabajo</t>
    </r>
    <r>
      <rPr>
        <b/>
        <sz val="12"/>
        <rFont val="Calibri Light"/>
        <family val="2"/>
        <scheme val="major"/>
      </rPr>
      <t xml:space="preserve">
*Biomecánico: </t>
    </r>
    <r>
      <rPr>
        <sz val="12"/>
        <rFont val="Calibri Light"/>
        <family val="2"/>
        <scheme val="major"/>
      </rPr>
      <t xml:space="preserve">Postura prolongada, movimientos repetitivos. </t>
    </r>
    <r>
      <rPr>
        <b/>
        <sz val="12"/>
        <rFont val="Calibri Light"/>
        <family val="2"/>
        <scheme val="major"/>
      </rPr>
      <t xml:space="preserve">
*Eléctricos:</t>
    </r>
    <r>
      <rPr>
        <sz val="12"/>
        <rFont val="Calibri Light"/>
        <family val="2"/>
        <scheme val="major"/>
      </rPr>
      <t xml:space="preserve"> Contacto directo o indirecto de los colaboradores por cables eléctricos expuestos (corriente eléctrica de media y baja tensión)</t>
    </r>
    <r>
      <rPr>
        <b/>
        <sz val="12"/>
        <rFont val="Calibri Light"/>
        <family val="2"/>
        <scheme val="major"/>
      </rPr>
      <t xml:space="preserve">
</t>
    </r>
    <r>
      <rPr>
        <sz val="12"/>
        <rFont val="Calibri Light"/>
        <family val="2"/>
        <scheme val="major"/>
      </rPr>
      <t>Conexión de varios equipos eléctricos en una sola fuente de energía
Contacto con equipos energizados a través de equipos defectuosos
Exposición de los colaboradores a equipos y herramientas sin conexión de polo a tierra.</t>
    </r>
    <r>
      <rPr>
        <b/>
        <sz val="12"/>
        <rFont val="Calibri Light"/>
        <family val="2"/>
        <scheme val="major"/>
      </rPr>
      <t xml:space="preserve">
*Locativos: </t>
    </r>
    <r>
      <rPr>
        <sz val="12"/>
        <rFont val="Calibri Light"/>
        <family val="2"/>
        <scheme val="major"/>
      </rPr>
      <t>Exposición a obstáculos por inadecuada ubicación de archivos en pasillos, puestos de trabajo y rutas de evacuación.</t>
    </r>
    <r>
      <rPr>
        <b/>
        <sz val="12"/>
        <rFont val="Calibri Light"/>
        <family val="2"/>
        <scheme val="major"/>
      </rPr>
      <t xml:space="preserve">
*Transito: </t>
    </r>
    <r>
      <rPr>
        <sz val="12"/>
        <rFont val="Calibri Light"/>
        <family val="2"/>
        <scheme val="major"/>
      </rPr>
      <t>Desplazamiento en medios de transporte terrestre propios, contratados o de servicio público en función de trabajo.
Conducir con exceso de velocidad.</t>
    </r>
    <r>
      <rPr>
        <b/>
        <sz val="12"/>
        <rFont val="Calibri Light"/>
        <family val="2"/>
        <scheme val="major"/>
      </rPr>
      <t xml:space="preserve">
</t>
    </r>
    <r>
      <rPr>
        <sz val="12"/>
        <rFont val="Calibri Light"/>
        <family val="2"/>
        <scheme val="major"/>
      </rPr>
      <t>Falta señalización y/o demarcación en vías públicas</t>
    </r>
    <r>
      <rPr>
        <b/>
        <sz val="12"/>
        <rFont val="Calibri Light"/>
        <family val="2"/>
        <scheme val="major"/>
      </rPr>
      <t xml:space="preserve">.
</t>
    </r>
    <r>
      <rPr>
        <sz val="12"/>
        <rFont val="Calibri Light"/>
        <family val="2"/>
        <scheme val="major"/>
      </rPr>
      <t>Vías externas en mal estado o con obstáculos.</t>
    </r>
    <r>
      <rPr>
        <b/>
        <sz val="12"/>
        <rFont val="Calibri Light"/>
        <family val="2"/>
        <scheme val="major"/>
      </rPr>
      <t xml:space="preserve">
*Biológico: </t>
    </r>
    <r>
      <rPr>
        <sz val="12"/>
        <rFont val="Calibri Light"/>
        <family val="2"/>
        <scheme val="major"/>
      </rPr>
      <t>virus gripales en oficinas</t>
    </r>
    <r>
      <rPr>
        <b/>
        <sz val="12"/>
        <rFont val="Calibri Light"/>
        <family val="2"/>
        <scheme val="major"/>
      </rPr>
      <t xml:space="preserve">
*Naturales: </t>
    </r>
    <r>
      <rPr>
        <sz val="12"/>
        <rFont val="Calibri Light"/>
        <family val="2"/>
        <scheme val="major"/>
      </rPr>
      <t>Sismo, terremoto.</t>
    </r>
    <r>
      <rPr>
        <b/>
        <sz val="12"/>
        <rFont val="Calibri Light"/>
        <family val="2"/>
        <scheme val="major"/>
      </rPr>
      <t xml:space="preserve">
*Público: </t>
    </r>
    <r>
      <rPr>
        <sz val="12"/>
        <rFont val="Calibri Light"/>
        <family val="2"/>
        <scheme val="major"/>
      </rPr>
      <t>Agresión verbal contra la integridad de colaboradores en las instalaciones de la entidad.</t>
    </r>
    <r>
      <rPr>
        <b/>
        <sz val="12"/>
        <rFont val="Calibri Light"/>
        <family val="2"/>
        <scheme val="major"/>
      </rPr>
      <t xml:space="preserve">
</t>
    </r>
    <r>
      <rPr>
        <sz val="12"/>
        <rFont val="Calibri Light"/>
        <family val="2"/>
        <scheme val="major"/>
      </rPr>
      <t>Agresión física contra la integridad de colaboradores en las instalaciones de la entidad.</t>
    </r>
    <r>
      <rPr>
        <b/>
        <sz val="12"/>
        <rFont val="Calibri Light"/>
        <family val="2"/>
        <scheme val="major"/>
      </rPr>
      <t xml:space="preserve">
</t>
    </r>
    <r>
      <rPr>
        <sz val="12"/>
        <rFont val="Calibri Light"/>
        <family val="2"/>
        <scheme val="major"/>
      </rPr>
      <t xml:space="preserve">Amenazas.
</t>
    </r>
    <r>
      <rPr>
        <b/>
        <sz val="12"/>
        <rFont val="Calibri Light"/>
        <family val="2"/>
        <scheme val="major"/>
      </rPr>
      <t>Mecánico:</t>
    </r>
    <r>
      <rPr>
        <sz val="12"/>
        <rFont val="Calibri Light"/>
        <family val="2"/>
        <scheme val="major"/>
      </rPr>
      <t xml:space="preserve"> Manipulación de elementos de oficina (bisturí, saca ganchos, cosedoras, perforadoras, guillotinas, tijeras, legajadores, cajones, etc.) </t>
    </r>
    <r>
      <rPr>
        <b/>
        <sz val="12"/>
        <rFont val="Calibri Light"/>
        <family val="2"/>
        <scheme val="major"/>
      </rPr>
      <t xml:space="preserve">
</t>
    </r>
  </si>
  <si>
    <r>
      <t>*</t>
    </r>
    <r>
      <rPr>
        <b/>
        <sz val="11"/>
        <rFont val="Calibri Light"/>
        <family val="2"/>
        <scheme val="major"/>
      </rPr>
      <t>Examen ocupacional Énfasis osteomuscular.</t>
    </r>
    <r>
      <rPr>
        <sz val="11"/>
        <rFont val="Calibri Light"/>
        <family val="2"/>
        <scheme val="major"/>
      </rPr>
      <t xml:space="preserve">
</t>
    </r>
    <r>
      <rPr>
        <b/>
        <sz val="11"/>
        <rFont val="Calibri Light"/>
        <family val="2"/>
        <scheme val="major"/>
      </rPr>
      <t xml:space="preserve">
</t>
    </r>
    <r>
      <rPr>
        <sz val="11"/>
        <rFont val="Calibri Light"/>
        <family val="2"/>
        <scheme val="major"/>
      </rPr>
      <t xml:space="preserve">
Se deben realizar al trabajador cuando se termina la relación laboral. Su objetivo es valorar y registrar las condiciones de salud en las que el trabajador se retira de las tareas o funciones asignadas.  (Art 6. Resolución 2346 de 2007)</t>
    </r>
  </si>
  <si>
    <t>CONDUCTOR</t>
  </si>
  <si>
    <r>
      <t xml:space="preserve">*Físico: </t>
    </r>
    <r>
      <rPr>
        <sz val="12"/>
        <rFont val="Calibri Light"/>
        <family val="2"/>
        <scheme val="major"/>
      </rPr>
      <t>Iluminación, radiación no ionizante.VDT</t>
    </r>
    <r>
      <rPr>
        <b/>
        <sz val="12"/>
        <rFont val="Calibri Light"/>
        <family val="2"/>
        <scheme val="major"/>
      </rPr>
      <t xml:space="preserve">
*Psicosocial: </t>
    </r>
    <r>
      <rPr>
        <sz val="12"/>
        <rFont val="Calibri Light"/>
        <family val="2"/>
        <scheme val="major"/>
      </rPr>
      <t>Condición de la tarea, Condición de la tarea, horarios de trabajo</t>
    </r>
    <r>
      <rPr>
        <b/>
        <sz val="12"/>
        <rFont val="Calibri Light"/>
        <family val="2"/>
        <scheme val="major"/>
      </rPr>
      <t xml:space="preserve">
*Biomecánico: </t>
    </r>
    <r>
      <rPr>
        <sz val="12"/>
        <rFont val="Calibri Light"/>
        <family val="2"/>
        <scheme val="major"/>
      </rPr>
      <t xml:space="preserve">Postura prolongada, movimientos repetitivos. </t>
    </r>
    <r>
      <rPr>
        <b/>
        <sz val="12"/>
        <rFont val="Calibri Light"/>
        <family val="2"/>
        <scheme val="major"/>
      </rPr>
      <t xml:space="preserve">
*Eléctricos:</t>
    </r>
    <r>
      <rPr>
        <sz val="12"/>
        <rFont val="Calibri Light"/>
        <family val="2"/>
        <scheme val="major"/>
      </rPr>
      <t xml:space="preserve"> Contacto directo o indirecto de los colaboradores por cables eléctricos expuestos (corriente eléctrica de media y baja tensión)</t>
    </r>
    <r>
      <rPr>
        <b/>
        <sz val="12"/>
        <rFont val="Calibri Light"/>
        <family val="2"/>
        <scheme val="major"/>
      </rPr>
      <t xml:space="preserve">
</t>
    </r>
    <r>
      <rPr>
        <sz val="12"/>
        <rFont val="Calibri Light"/>
        <family val="2"/>
        <scheme val="major"/>
      </rPr>
      <t>Conexión de varios equipos eléctricos en una sola fuente de energía
Contacto con equipos energizados a través de equipos defectuosos
Exposición de los colaboradores a equipos y herramientas sin conexión de polo a tierra.</t>
    </r>
    <r>
      <rPr>
        <b/>
        <sz val="12"/>
        <rFont val="Calibri Light"/>
        <family val="2"/>
        <scheme val="major"/>
      </rPr>
      <t xml:space="preserve">
*Locativos: </t>
    </r>
    <r>
      <rPr>
        <sz val="12"/>
        <rFont val="Calibri Light"/>
        <family val="2"/>
        <scheme val="major"/>
      </rPr>
      <t>Exposición a obstáculos por inadecuada ubicación de archivos en pasillos, puestos de trabajo y rutas de evacuación.</t>
    </r>
    <r>
      <rPr>
        <b/>
        <sz val="12"/>
        <rFont val="Calibri Light"/>
        <family val="2"/>
        <scheme val="major"/>
      </rPr>
      <t xml:space="preserve">
*Transito: </t>
    </r>
    <r>
      <rPr>
        <sz val="12"/>
        <rFont val="Calibri Light"/>
        <family val="2"/>
        <scheme val="major"/>
      </rPr>
      <t>Desplazamiento en medios de transporte terrestre propios, contratados o de servicio público en función de trabajo.
Conducir con exceso de velocidad.</t>
    </r>
    <r>
      <rPr>
        <b/>
        <sz val="12"/>
        <rFont val="Calibri Light"/>
        <family val="2"/>
        <scheme val="major"/>
      </rPr>
      <t xml:space="preserve">
</t>
    </r>
    <r>
      <rPr>
        <sz val="12"/>
        <rFont val="Calibri Light"/>
        <family val="2"/>
        <scheme val="major"/>
      </rPr>
      <t>Falta señalización y/o demarcación en vías públicas</t>
    </r>
    <r>
      <rPr>
        <b/>
        <sz val="12"/>
        <rFont val="Calibri Light"/>
        <family val="2"/>
        <scheme val="major"/>
      </rPr>
      <t xml:space="preserve">.
</t>
    </r>
    <r>
      <rPr>
        <sz val="12"/>
        <rFont val="Calibri Light"/>
        <family val="2"/>
        <scheme val="major"/>
      </rPr>
      <t>Vías externas en mal estado o con obstáculos.</t>
    </r>
    <r>
      <rPr>
        <b/>
        <sz val="12"/>
        <rFont val="Calibri Light"/>
        <family val="2"/>
        <scheme val="major"/>
      </rPr>
      <t xml:space="preserve">
*Biológico: </t>
    </r>
    <r>
      <rPr>
        <sz val="12"/>
        <rFont val="Calibri Light"/>
        <family val="2"/>
        <scheme val="major"/>
      </rPr>
      <t>virus gripales en oficinas</t>
    </r>
    <r>
      <rPr>
        <b/>
        <sz val="12"/>
        <rFont val="Calibri Light"/>
        <family val="2"/>
        <scheme val="major"/>
      </rPr>
      <t xml:space="preserve">
*Naturales: </t>
    </r>
    <r>
      <rPr>
        <sz val="12"/>
        <rFont val="Calibri Light"/>
        <family val="2"/>
        <scheme val="major"/>
      </rPr>
      <t>Sismo, terremoto.</t>
    </r>
    <r>
      <rPr>
        <b/>
        <sz val="12"/>
        <rFont val="Calibri Light"/>
        <family val="2"/>
        <scheme val="major"/>
      </rPr>
      <t xml:space="preserve">
*Público: </t>
    </r>
    <r>
      <rPr>
        <sz val="12"/>
        <rFont val="Calibri Light"/>
        <family val="2"/>
        <scheme val="major"/>
      </rPr>
      <t>Agresión verbal contra la integridad de colaboradores en las instalaciones de la entidad.</t>
    </r>
    <r>
      <rPr>
        <b/>
        <sz val="12"/>
        <rFont val="Calibri Light"/>
        <family val="2"/>
        <scheme val="major"/>
      </rPr>
      <t xml:space="preserve">
</t>
    </r>
    <r>
      <rPr>
        <sz val="12"/>
        <rFont val="Calibri Light"/>
        <family val="2"/>
        <scheme val="major"/>
      </rPr>
      <t>Agresión física contra la integridad de colaboradores en las instalaciones de la entidad.</t>
    </r>
    <r>
      <rPr>
        <b/>
        <sz val="12"/>
        <rFont val="Calibri Light"/>
        <family val="2"/>
        <scheme val="major"/>
      </rPr>
      <t xml:space="preserve">
</t>
    </r>
    <r>
      <rPr>
        <sz val="12"/>
        <rFont val="Calibri Light"/>
        <family val="2"/>
        <scheme val="major"/>
      </rPr>
      <t xml:space="preserve">Amenazas.
</t>
    </r>
    <r>
      <rPr>
        <b/>
        <sz val="12"/>
        <rFont val="Calibri Light"/>
        <family val="2"/>
        <scheme val="major"/>
      </rPr>
      <t>Mecánico:</t>
    </r>
    <r>
      <rPr>
        <sz val="12"/>
        <rFont val="Calibri Light"/>
        <family val="2"/>
        <scheme val="major"/>
      </rPr>
      <t xml:space="preserve"> Manipulación de elementos de oficina (bisturí, saca ganchos, cosedoras, perforadoras, guillotinas, tijeras, legajadores, cajones, etc.) </t>
    </r>
    <r>
      <rPr>
        <b/>
        <sz val="12"/>
        <rFont val="Calibri Light"/>
        <family val="2"/>
        <scheme val="major"/>
      </rPr>
      <t xml:space="preserve">
</t>
    </r>
    <r>
      <rPr>
        <sz val="12"/>
        <rFont val="Calibri Light"/>
        <family val="2"/>
        <scheme val="major"/>
      </rPr>
      <t>Lesión en el cuerpo por caída de herramientas.
Desconocimiento  en el uso y manejo de máquinas o herramientas para realizar la labor de manera segura.</t>
    </r>
  </si>
  <si>
    <t>*Audiometría.
*Optometría.
*Electrocardiograma solo si es mayor de 45 años.
*Perfil lipídico.
*Glicemia Basal. 
*Test psicosensométrico para conductores.</t>
  </si>
  <si>
    <r>
      <t>*</t>
    </r>
    <r>
      <rPr>
        <b/>
        <sz val="11"/>
        <rFont val="Calibri Light"/>
        <family val="2"/>
        <scheme val="major"/>
      </rPr>
      <t>Examen medico ocupaciona</t>
    </r>
    <r>
      <rPr>
        <sz val="11"/>
        <rFont val="Calibri Light"/>
        <family val="2"/>
        <scheme val="major"/>
      </rPr>
      <t xml:space="preserve">l con énfasis osteomuscular.
</t>
    </r>
    <r>
      <rPr>
        <b/>
        <sz val="11"/>
        <rFont val="Calibri Light"/>
        <family val="2"/>
        <scheme val="major"/>
      </rPr>
      <t>*Periocidad:</t>
    </r>
    <r>
      <rPr>
        <sz val="11"/>
        <rFont val="Calibri Light"/>
        <family val="2"/>
        <scheme val="major"/>
      </rPr>
      <t xml:space="preserve"> Anual
</t>
    </r>
    <r>
      <rPr>
        <b/>
        <sz val="11"/>
        <rFont val="Calibri Light"/>
        <family val="2"/>
        <scheme val="major"/>
      </rPr>
      <t xml:space="preserve">*Vacunación: Fiebre amarilla </t>
    </r>
    <r>
      <rPr>
        <sz val="11"/>
        <rFont val="Calibri Light"/>
        <family val="2"/>
        <scheme val="major"/>
      </rPr>
      <t xml:space="preserve">a los trabajadores que realicen desplazamientos a áreas endémicas. 1 dosis Subcutánea.
</t>
    </r>
  </si>
  <si>
    <t xml:space="preserve">*Audiometría.
*Optometría.
*Test psicosensométrico para conductores.
*Electrocardiograma solo si es mayor de 45 años.
*Perfil lipídico
*Glicemia Basal </t>
  </si>
  <si>
    <t>*Ver anexo seguridad vial.
*Ver anexo general.</t>
  </si>
  <si>
    <t>PROFESIOGRAMA AGENCIA NACIONAL DE INFRAESTRUTURA.</t>
  </si>
  <si>
    <t xml:space="preserve">Versión 01
</t>
  </si>
  <si>
    <t>CRITERIOS GENERALES DE APTITUD PARA EL CARGO</t>
  </si>
  <si>
    <r>
      <rPr>
        <b/>
        <sz val="11"/>
        <color theme="1"/>
        <rFont val="Calibri"/>
        <family val="2"/>
        <scheme val="minor"/>
      </rPr>
      <t>EVALUACION MEDICA
Ingreso:</t>
    </r>
    <r>
      <rPr>
        <sz val="11"/>
        <color theme="1"/>
        <rFont val="Calibri"/>
        <family val="2"/>
        <scheme val="minor"/>
      </rPr>
      <t xml:space="preserve"> Determina las condiciones física, mental y social del trabajador antes de su contratación. Determina la aptitud para desempeñar de forma eficiente las labores. Estableciendo la existencia de restricciones que ameriten alguna condición sujeta a modificación, e identificar condiciones de salud que estando presentes en el trabajador puedan agravarse en el desarrollo del trabajo. (Art 4. Resolución 2346 de 2007). 
</t>
    </r>
    <r>
      <rPr>
        <b/>
        <sz val="11"/>
        <color theme="1"/>
        <rFont val="Calibri"/>
        <family val="2"/>
        <scheme val="minor"/>
      </rPr>
      <t>Potenciación del colaborador</t>
    </r>
    <r>
      <rPr>
        <sz val="11"/>
        <color theme="1"/>
        <rFont val="Calibri"/>
        <family val="2"/>
        <scheme val="minor"/>
      </rPr>
      <t xml:space="preserve">: Al identificar elementos de carácter individual, como habilidades, competencias y rasgos de personalidad, se puede potenciar al colaborador en su entorno laboral. Esto contribuye a un mejor desempeño y adaptación en el puesto de trabajo.
</t>
    </r>
    <r>
      <rPr>
        <b/>
        <sz val="11"/>
        <color theme="1"/>
        <rFont val="Calibri"/>
        <family val="2"/>
        <scheme val="minor"/>
      </rPr>
      <t>Enfoque humano</t>
    </r>
    <r>
      <rPr>
        <sz val="11"/>
        <color theme="1"/>
        <rFont val="Calibri"/>
        <family val="2"/>
        <scheme val="minor"/>
      </rPr>
      <t xml:space="preserve">: La evaluación psicológica debe ser parte integral del proceso, pasando de lo intuitivo a lo formal. Al considerar el aspecto humano, se enriquecen los sistemas fundamentales de la organización.
</t>
    </r>
    <r>
      <rPr>
        <b/>
        <sz val="11"/>
        <color theme="1"/>
        <rFont val="Calibri"/>
        <family val="2"/>
        <scheme val="minor"/>
      </rPr>
      <t>Periódico:</t>
    </r>
    <r>
      <rPr>
        <sz val="11"/>
        <color theme="1"/>
        <rFont val="Calibri"/>
        <family val="2"/>
        <scheme val="minor"/>
      </rPr>
      <t xml:space="preserve"> 1. Programadas: se realizan con el fin de monitorear la exposición a factores de riesgo precoz, posibles alteraciones temporales, permanentes o agravadas del estado de salud del trabajador ocasionadas por la labor o por la exposición al medio ambiente. 2. Cambios de ocupación: cada vez que cambie de ocupación y ello implique cambio de medio amiente laboral de funciones, tareas o exposición a mayores factores de riesgo.  (Art 5. Resolución 2346 de 2007)
</t>
    </r>
    <r>
      <rPr>
        <b/>
        <sz val="11"/>
        <color theme="1"/>
        <rFont val="Calibri"/>
        <family val="2"/>
        <scheme val="minor"/>
      </rPr>
      <t>Egreso:</t>
    </r>
    <r>
      <rPr>
        <sz val="11"/>
        <color theme="1"/>
        <rFont val="Calibri"/>
        <family val="2"/>
        <scheme val="minor"/>
      </rPr>
      <t xml:space="preserve"> Se deben realizar al trabajador cuando se termina la relación laboral. Su objetivo es valorar y registrar las condiciones de salud en las que el trabajador se retira de las tareas o funciones asignadas.  (Art 6. Resolución 2346 de 2007)
</t>
    </r>
    <r>
      <rPr>
        <b/>
        <sz val="11"/>
        <color theme="1"/>
        <rFont val="Calibri"/>
        <family val="2"/>
        <scheme val="minor"/>
      </rPr>
      <t>Evaluación médica Pos incapacidad o de reintegro laboral:</t>
    </r>
    <r>
      <rPr>
        <sz val="11"/>
        <color theme="1"/>
        <rFont val="Calibri"/>
        <family val="2"/>
        <scheme val="minor"/>
      </rPr>
      <t xml:space="preserve"> Examen que se realiza a los trabajadores que por algún motivo han estado ausentes de su trabajo por un periodo prolongado (se sugiere más de 30 días) a causa de un Accidente de Trabajo, Enfermedad Laboral, Accidente y enfermedad Común u otros problemas relacionados con la salud y debe reintegrarse laboralmente, también se le realizará al trabajador que independientemente del tiempo de incapacidad haya sido atendido por eventos que requirieren hospitalizaciones o cirugías complejas. 
</t>
    </r>
    <r>
      <rPr>
        <b/>
        <sz val="11"/>
        <color theme="1"/>
        <rFont val="Calibri"/>
        <family val="2"/>
        <scheme val="minor"/>
      </rPr>
      <t>SISTEMA OSTEOMUSCULAR</t>
    </r>
    <r>
      <rPr>
        <sz val="11"/>
        <color theme="1"/>
        <rFont val="Calibri"/>
        <family val="2"/>
        <scheme val="minor"/>
      </rPr>
      <t xml:space="preserve">
</t>
    </r>
    <r>
      <rPr>
        <b/>
        <sz val="11"/>
        <color theme="1"/>
        <rFont val="Calibri"/>
        <family val="2"/>
        <scheme val="minor"/>
      </rPr>
      <t>Ingreso - periódico:</t>
    </r>
    <r>
      <rPr>
        <sz val="11"/>
        <color theme="1"/>
        <rFont val="Calibri"/>
        <family val="2"/>
        <scheme val="minor"/>
      </rPr>
      <t xml:space="preserve"> Antecedente de sintomatología y/o patología osteomuscular que limite la ejecución de actividades con miembros inferiores, superiores y/o columna vertebral genera recomendaciones o restricciones especificas a la condición del trabajador (Manipulación de cargas, Movimientos repetitivos, Posturas forzadas, Trabajos contra gravedad). Presencia de material de osteosíntesis en cualquier parte del cuerpo genera restricción para actividades eléctricas con tensión (Cada caso será revisado de manera particular por medico laboral de la empresa para definir las tareas que puede realizar el trabajador con esta situación).
</t>
    </r>
    <r>
      <rPr>
        <b/>
        <sz val="11"/>
        <color theme="1"/>
        <rFont val="Calibri"/>
        <family val="2"/>
        <scheme val="minor"/>
      </rPr>
      <t>VASCULAR PERIFERICO</t>
    </r>
    <r>
      <rPr>
        <sz val="11"/>
        <color theme="1"/>
        <rFont val="Calibri"/>
        <family val="2"/>
        <scheme val="minor"/>
      </rPr>
      <t xml:space="preserve">
</t>
    </r>
    <r>
      <rPr>
        <b/>
        <sz val="11"/>
        <color theme="1"/>
        <rFont val="Calibri"/>
        <family val="2"/>
        <scheme val="minor"/>
      </rPr>
      <t>Ingreso:</t>
    </r>
    <r>
      <rPr>
        <sz val="11"/>
        <color theme="1"/>
        <rFont val="Calibri"/>
        <family val="2"/>
        <scheme val="minor"/>
      </rPr>
      <t xml:space="preserve"> Varices grado 1 - 2 requiere valoración y concepto por medico de EPS. Varices grado 3 -4 No apto para el cargo.
</t>
    </r>
    <r>
      <rPr>
        <b/>
        <sz val="11"/>
        <color theme="1"/>
        <rFont val="Calibri"/>
        <family val="2"/>
        <scheme val="minor"/>
      </rPr>
      <t>Periodico:</t>
    </r>
    <r>
      <rPr>
        <sz val="11"/>
        <color theme="1"/>
        <rFont val="Calibri"/>
        <family val="2"/>
        <scheme val="minor"/>
      </rPr>
      <t xml:space="preserve"> Varices grado 1 - 2 requiere valoración y concepto por medico de EPS, nuevo control con medico laboral para presentar concepto de especialista. Varices gradi 3 - 4 Aplazado hasta presentar concepto por medico especialista de EPS.
</t>
    </r>
    <r>
      <rPr>
        <b/>
        <sz val="11"/>
        <color theme="1"/>
        <rFont val="Calibri"/>
        <family val="2"/>
        <scheme val="minor"/>
      </rPr>
      <t xml:space="preserve">NO PRESENTAR AL INGRESO ÁREA ADMINISTRATIVA:
</t>
    </r>
    <r>
      <rPr>
        <sz val="11"/>
        <color theme="1"/>
        <rFont val="Calibri"/>
        <family val="2"/>
        <scheme val="minor"/>
      </rPr>
      <t xml:space="preserve">1. Hallazgos por clínica o por paraclínicos del último año de patologías asociadas a síndromes de deterioro por trauma acumulativo en miembros superiores AGUDOS (Epicondilitis, tendinitis de Quervain, síndrome túnel del carpo moderado a severo, hombro doloroso).
2. Lesiones, deformidades, limitaciones funcionales y/o estados degenerativos de la columna, hernias discales con sintomatología aguda de columna que impida posturas prolongadas.
3. Artrosis o Artritis reumatoidea que afecte manos, cuello, o con síntomas agudos o signos que impidan llevar a cabo su labor 
4. Antecedentes en los últimos 12 meses de cirugías de patologías osteomusculares: síndrome túnel del carpo, manguito rotador, cirugía de la columna, etc.
Ingreso: queda a criterio de médico ocupacional evaluador de acuerdo con antecedentes osteomusculares, síntomas y signos, dejar aplazado hasta concepto con especialista tratante (el especialista debe especificar por escrito estado actual de la patología del paciente y restricciones si así lo requiere) y nueva valoración por medico ocupacional o si ingresa con restricciones. 
Periódico: en concepto debe emitir recomendaciones y restricciones claras con su respectiva temporalidad.  
</t>
    </r>
    <r>
      <rPr>
        <b/>
        <sz val="11"/>
        <color theme="1"/>
        <rFont val="Calibri"/>
        <family val="2"/>
        <scheme val="minor"/>
      </rPr>
      <t>NO PRESENTAR AL INGRESO ÁREA OPERATIVA:</t>
    </r>
    <r>
      <rPr>
        <sz val="11"/>
        <color theme="1"/>
        <rFont val="Calibri"/>
        <family val="2"/>
        <scheme val="minor"/>
      </rPr>
      <t xml:space="preserve">
1. Hallazgos por clínica o por paraclínicos del último año de patologías asociadas a síndromes de deterioro por trauma acumulativo en miembros superiores AGUDOS (Epicondilitis, tendinitis de Quervain, síndrome túnel del carpo moderado a severo, Hombro doloroso).
2. Amputaciones o deformaciones que no permitan cumplir con las funciones del cargo
3.  Limitaciones en los movimientos de los dedos de manos, antebrazos, brazos, muslos, piernas y pies que no permitan el adecuado desarrollo del cargo
4. Lesiones, deformidades, limitaciones funcionales y/o estados degenerativos de la columna, hernias discales, escoliosis moderada.
5. Artrosis degenerativa o Artritis reumatoidea 
6.Antecedentes en los últimos 12  meses de cirugías de patologías osteomusculares: síndrome túnel del carpo, manguito rotador, cirugía de la columna, rodilla
7. Espolón calcáneo sintomático o con signos positivos al examen físico.
8.  Asimetría importante Miembros inferiores que generen sintomatología en cadera o rodillas
Ingreso: Queda a criterio de médico ocupacional evaluador de acuerdo con antecedentes osteomusculares, síntomas y signos, dejar aplazado hasta concepto con especialista tratante (el especialista debe especificar por escrito estado actual de la patología del paciente y restricciones si así lo requiere) y nueva valoración por medico ocupacional o ingreso con restricciones. 
Periódico: El concepto debe emitir recomendaciones y restricciones claras con su respectiva temporalidad.
</t>
    </r>
    <r>
      <rPr>
        <b/>
        <sz val="11"/>
        <color theme="1"/>
        <rFont val="Calibri"/>
        <family val="2"/>
        <scheme val="minor"/>
      </rPr>
      <t>SISTEMA METABÓLICO</t>
    </r>
    <r>
      <rPr>
        <sz val="11"/>
        <color theme="1"/>
        <rFont val="Calibri"/>
        <family val="2"/>
        <scheme val="minor"/>
      </rPr>
      <t xml:space="preserve">
Ingreso - periódico: Fuera del perfil administrativo y operativo si presenta Diabetes Mellitus descompensada o sin tratamiento que tenga signos de neuropatía diabética en extremidades (alteraciones en la propiocepción y sensibilidad). Hipotiroidismo u otras enfermedades metabólicas descontroladas y/o sin tratamiento médico.
</t>
    </r>
    <r>
      <rPr>
        <b/>
        <sz val="11"/>
        <color theme="1"/>
        <rFont val="Calibri"/>
        <family val="2"/>
        <scheme val="minor"/>
      </rPr>
      <t>ALTERACIONES HEMATOLOGICAS</t>
    </r>
    <r>
      <rPr>
        <sz val="11"/>
        <color theme="1"/>
        <rFont val="Calibri"/>
        <family val="2"/>
        <scheme val="minor"/>
      </rPr>
      <t xml:space="preserve">
Ingreso - Periódico: Anemias con valores de hemoglobina menor de 10 mg % o hematocrito menor de 21. Trabajadores con antecedentes de enfermedades reumatológicas en tratamiento con medicamentos inmunosupresores, trabajadores con Inmunodeficiencias, antecedentes de Coagulopatías y trabajadores en tratamiento con anticoagulación tiene RESTRICCIÓN PERMANENTE.
</t>
    </r>
    <r>
      <rPr>
        <b/>
        <sz val="11"/>
        <color theme="1"/>
        <rFont val="Calibri"/>
        <family val="2"/>
        <scheme val="minor"/>
      </rPr>
      <t>SISTEMA CARDIOVASCULAR</t>
    </r>
    <r>
      <rPr>
        <sz val="11"/>
        <color theme="1"/>
        <rFont val="Calibri"/>
        <family val="2"/>
        <scheme val="minor"/>
      </rPr>
      <t xml:space="preserve">
Ingreso: Será condición fuera del perfil operativo el paciente con hipertensión arterial de Novo o crónica no controlada y sin manejo médico, así como patologías cardiacas agudas, o crónicas no controladas, quedando aplazados hasta demostrar por escrito que se encuentran en seguimiento, tratamiento y adecuado control por EPS. No deberán presentar vena varice clasificada igual o mayor III.
Periódico: De contar con alguna patología cardiovascular se debe confirmar manejo medico actual por EPS, puede continuar laborando y médico ocupacional deberá emitir recomendaciones y restricciones claras con su respectiva temporalidad.
</t>
    </r>
    <r>
      <rPr>
        <b/>
        <sz val="11"/>
        <color theme="1"/>
        <rFont val="Calibri"/>
        <family val="2"/>
        <scheme val="minor"/>
      </rPr>
      <t>SISTEMA VISUAL:</t>
    </r>
    <r>
      <rPr>
        <sz val="11"/>
        <color theme="1"/>
        <rFont val="Calibri"/>
        <family val="2"/>
        <scheme val="minor"/>
      </rPr>
      <t xml:space="preserve">
*Capacidad de visión: Agudeza Visual Lejana: 20/30 (0,67) o más. Binocular con la mejor corrección.  Agudeza Visual de cerca: Visión en ambos ojos de 1M (0,48) o más con la mejor corrección.
*No se admite la visión monocular.
*Campo Visual: deberá ser igual o superior a 120° en el plano horizontal e igual o superior a 70° en el plano vertical.
*No se admiten escotomas.
*No deben existir alteraciones significativas de la capacidad de recuperación al deslumbramiento ni alteraciones de la visión mesópica. Tiempo de recuperación al encandilamiento o estrés luminoso: inferior a 5 segundos, con recuperación máxima de 3 líneas de agudeza visual.
*No se admiten ptosis ni lagoftalmias que produzcan alteración visual.
*No se admiten estrabismos.
*Visión de profundidad: 40 seg de arco 80%.
*NO se admiten Discromatopsias (Alteración visión de colores).
</t>
    </r>
    <r>
      <rPr>
        <b/>
        <sz val="11"/>
        <color theme="1"/>
        <rFont val="Calibri"/>
        <family val="2"/>
        <scheme val="minor"/>
      </rPr>
      <t>SISTEMA AUDITIVO</t>
    </r>
    <r>
      <rPr>
        <sz val="11"/>
        <color theme="1"/>
        <rFont val="Calibri"/>
        <family val="2"/>
        <scheme val="minor"/>
      </rPr>
      <t xml:space="preserve">
*No se admiten alteraciones en frecuencias de las bandas conversacionales ó Hipoacusia moderada a severa en frecuencias agudas.</t>
    </r>
  </si>
  <si>
    <t xml:space="preserve">CRITERIOS GENERALES ANEXO SEGURIDAD VIAL </t>
  </si>
  <si>
    <r>
      <rPr>
        <b/>
        <sz val="12"/>
        <color theme="1"/>
        <rFont val="Calibri Light"/>
        <family val="2"/>
        <scheme val="major"/>
      </rPr>
      <t xml:space="preserve">Criterios Médicos Aptitud para Conducción 
Art 5 - Res 1555 de 2005 MinTransporte
Resolución 12336 de 2012 - Anexo I - MinTransporte
</t>
    </r>
    <r>
      <rPr>
        <b/>
        <sz val="12"/>
        <color theme="1"/>
        <rFont val="Calibri Light"/>
        <family val="2"/>
        <scheme val="major"/>
      </rPr>
      <t>SISTEMA VISUAL:</t>
    </r>
    <r>
      <rPr>
        <sz val="12"/>
        <color theme="1"/>
        <rFont val="Calibri Light"/>
        <family val="2"/>
        <scheme val="major"/>
      </rPr>
      <t xml:space="preserve">
*Capacidad de visión: Agudeza Visual Lejana: 20/30 (0,67) o más. Binocular con la mejor corrección.  Agudeza Visual de cerca: Visión en ambos ojos de 1M (0,48) o más con la mejor corrección.
*No se admite la visión monocular.
*Campo Visual: deberá ser igual o superior a 120° en el plano horizontal e igual o superior a 70° en el plano vertical.
*No se admiten escotomas.
*No deben existir alteraciones significativas de la capacidad de recuperación al deslumbramiento ni alteraciones de la visión mesópica. Tiempo de recuperación al encandilamiento o estrés luminoso: inferior a 5 segundos, con recuperación máxima de 3 líneas de agudeza visual.
*No se admiten ptosis ni lagoftalmias que produzcan alteración visual.
*No se admiten estrabismos.
*Visión de profundidad: 40 seg de arco 80%.
*NO se admiten Discromatopsias (Alteración visión de colores).
</t>
    </r>
    <r>
      <rPr>
        <b/>
        <sz val="12"/>
        <color theme="1"/>
        <rFont val="Calibri Light"/>
        <family val="2"/>
        <scheme val="major"/>
      </rPr>
      <t>SISTEMA AUDITIVO</t>
    </r>
    <r>
      <rPr>
        <sz val="12"/>
        <color theme="1"/>
        <rFont val="Calibri Light"/>
        <family val="2"/>
        <scheme val="major"/>
      </rPr>
      <t xml:space="preserve">
*No se admiten alteraciones en frecuencias de las bandas conversacionales ó Hipoacusia moderada a severa en frecuencias agudas
</t>
    </r>
    <r>
      <rPr>
        <b/>
        <sz val="12"/>
        <color theme="1"/>
        <rFont val="Calibri Light"/>
        <family val="2"/>
        <scheme val="major"/>
      </rPr>
      <t>SISTEMA NERVIOSO - ALTERACIONES MENTALES:</t>
    </r>
    <r>
      <rPr>
        <sz val="12"/>
        <color theme="1"/>
        <rFont val="Calibri Light"/>
        <family val="2"/>
        <scheme val="major"/>
      </rPr>
      <t xml:space="preserve">
*No se admiten antecedentes de enfermedad mental con y sin tratamiento.
*Alteraciones del equilibrio (vertigo) de origen central y/o periférico con y sin tratamiento.
*Antecedentes de Epilepsia con y sin tratamiento con crisis o pérdida de conciencia en el ultimo año.
*Alteraciones del estado vigilia - sueño.
*Consumo de medicamentos que afecten el estado de alerta.
*No deben existir enfermedades del Sistema Nervioso Central o periférico que comprometan funciones motoras o sensoriales. 
*No se admite farmacodependencia ni alcoholismo ni abuso de medicamentos psicotrópicos.
</t>
    </r>
    <r>
      <rPr>
        <b/>
        <sz val="12"/>
        <color theme="1"/>
        <rFont val="Calibri Light"/>
        <family val="2"/>
        <scheme val="major"/>
      </rPr>
      <t xml:space="preserve">
SISTEMA CARDIOVASCULAR:
</t>
    </r>
    <r>
      <rPr>
        <sz val="12"/>
        <color theme="1"/>
        <rFont val="Calibri Light"/>
        <family val="2"/>
        <scheme val="major"/>
      </rPr>
      <t>*Aspirantes con patologías cardiovasculares no controladas. 
*Antecedente de sincope vasovagal, antecedente de Infarto Agudo de Miocardio (IAM) reciente o Cardiopatía clase funcional III - IV son NO APTOS y se direccionan a EPS.
*Aspirantes con alteraciones de cifras tensionales compatible con Hipertensión Arterial estadio II debe ser APLAZADO, ir a control de cifras tensionales durante una semana y se requiere confirmación de diagnostico con tratamiento respectivo y control de cifras tensionales para cambio de concepto.
*No se admite conductor con marcapasos.
*En caso de arritmia cardiaca se requiere control médico por lo menos seis (6) previos a la valoración médica.</t>
    </r>
    <r>
      <rPr>
        <b/>
        <sz val="12"/>
        <color theme="1"/>
        <rFont val="Calibri Light"/>
        <family val="2"/>
        <scheme val="major"/>
      </rPr>
      <t xml:space="preserve">
ALTERACIONES METABOLICAS: 
</t>
    </r>
    <r>
      <rPr>
        <sz val="12"/>
        <color theme="1"/>
        <rFont val="Calibri Light"/>
        <family val="2"/>
        <scheme val="major"/>
      </rPr>
      <t>*Diabetes Mellitus (DM) no controlada.
*Hipoglicemia sintomática.</t>
    </r>
    <r>
      <rPr>
        <b/>
        <sz val="12"/>
        <color theme="1"/>
        <rFont val="Calibri Light"/>
        <family val="2"/>
        <scheme val="major"/>
      </rPr>
      <t xml:space="preserve">
</t>
    </r>
    <r>
      <rPr>
        <sz val="12"/>
        <color theme="1"/>
        <rFont val="Calibri Light"/>
        <family val="2"/>
        <scheme val="major"/>
      </rPr>
      <t xml:space="preserve">*Hipotiroidismo e Hipertiroidismo no controlado.
*Patología adrenal
*Aspirantes con IMC &gt;35 no son aptos para la actividad y deben remitirse a EPS y SVE.
</t>
    </r>
    <r>
      <rPr>
        <b/>
        <sz val="12"/>
        <color theme="1"/>
        <rFont val="Calibri Light"/>
        <family val="2"/>
        <scheme val="major"/>
      </rPr>
      <t>ALTERACIONES HEMATOLOGICAS Y ONCOLOGICAS:</t>
    </r>
    <r>
      <rPr>
        <sz val="12"/>
        <color theme="1"/>
        <rFont val="Calibri Light"/>
        <family val="2"/>
        <scheme val="major"/>
      </rPr>
      <t xml:space="preserve">
*No se admiten conductores sometidos a procesos de quimioterapia en el momento del examen.
*Aspirantes con Trastornos hematológicos y/o con tratamiento anticoagulante deben tener por lo menos tres (3) meses de control certificado medicamente.
</t>
    </r>
    <r>
      <rPr>
        <b/>
        <sz val="12"/>
        <color theme="1"/>
        <rFont val="Calibri Light"/>
        <family val="2"/>
        <scheme val="major"/>
      </rPr>
      <t>ALTERACIONES OSTEOMUSCULARES:</t>
    </r>
    <r>
      <rPr>
        <sz val="12"/>
        <color theme="1"/>
        <rFont val="Calibri Light"/>
        <family val="2"/>
        <scheme val="major"/>
      </rPr>
      <t xml:space="preserve">
*Antecedente de enfermedad osteomuscular o secuelas de trauma que limiten los arcos de movimiento y funcionalidad de los miembros superiores o inferiores al momento de conducir y/o que limiten la postura sedente. 
</t>
    </r>
    <r>
      <rPr>
        <b/>
        <sz val="12"/>
        <color theme="1"/>
        <rFont val="Calibri Light"/>
        <family val="2"/>
        <scheme val="major"/>
      </rPr>
      <t xml:space="preserve">
ALTERACIONES PULMONARES</t>
    </r>
    <r>
      <rPr>
        <sz val="12"/>
        <color theme="1"/>
        <rFont val="Calibri Light"/>
        <family val="2"/>
        <scheme val="major"/>
      </rPr>
      <t xml:space="preserve">:
*Antecedente de patología pulmonar que produzca disnea de pequeños esfuerzos y/o en reposo y aspirantes oxigeno requirentes
*Síndrome de Apnea del sueño </t>
    </r>
  </si>
  <si>
    <t>Volver al Panel de Búsqueda</t>
  </si>
  <si>
    <t>CRITERIOS GENERALES ANEXO BRIGADISTA</t>
  </si>
  <si>
    <t>BRIGADISTAS</t>
  </si>
  <si>
    <r>
      <t>*</t>
    </r>
    <r>
      <rPr>
        <b/>
        <sz val="12"/>
        <rFont val="Calibri"/>
        <family val="2"/>
        <scheme val="minor"/>
      </rPr>
      <t>ALTERACIONES MENTALES</t>
    </r>
    <r>
      <rPr>
        <sz val="12"/>
        <rFont val="Calibri"/>
        <family val="2"/>
        <scheme val="minor"/>
      </rPr>
      <t>: Antecedente de patología psiquiátrica genera concepto de RESTRICCIÓN PERMANENTE para el aspirante.                                   
*</t>
    </r>
    <r>
      <rPr>
        <b/>
        <sz val="12"/>
        <rFont val="Calibri"/>
        <family val="2"/>
        <scheme val="minor"/>
      </rPr>
      <t>ALTERACIONES VISUALES</t>
    </r>
    <r>
      <rPr>
        <sz val="12"/>
        <rFont val="Calibri"/>
        <family val="2"/>
        <scheme val="minor"/>
      </rPr>
      <t xml:space="preserve">: Trabajador que no logre con la mejor corrección una Agudeza  visual de mínimo de 20/40 binocular, presente visión monocular y/o queratono severo genera concepto de RESTRICCIÓN PERMANENTE.                                                                                                         
</t>
    </r>
    <r>
      <rPr>
        <b/>
        <sz val="12"/>
        <rFont val="Calibri"/>
        <family val="2"/>
        <scheme val="minor"/>
      </rPr>
      <t>*ALTERACIONES AUDITIVAS:</t>
    </r>
    <r>
      <rPr>
        <sz val="12"/>
        <rFont val="Calibri"/>
        <family val="2"/>
        <scheme val="minor"/>
      </rPr>
      <t xml:space="preserve"> Trabajador con Hipoacusia Moderada - Severa que compromete las frecuencias conversacionales genera concepto de RESTRICCIÓN PERMANENTE.                                                                                                                                                                                                                    
 </t>
    </r>
    <r>
      <rPr>
        <b/>
        <sz val="12"/>
        <rFont val="Calibri"/>
        <family val="2"/>
        <scheme val="minor"/>
      </rPr>
      <t>*ALTERACIONES NEUROLOGICAS:</t>
    </r>
    <r>
      <rPr>
        <sz val="12"/>
        <rFont val="Calibri"/>
        <family val="2"/>
        <scheme val="minor"/>
      </rPr>
      <t xml:space="preserve"> Presencia sintomatología actual de vértigo y/o antecedente de  patologías que afecten el equilibrio y antecedente de epilepsia genera concepto de RESTRICCIÓN PERMANENTE.                                                                                                               
</t>
    </r>
    <r>
      <rPr>
        <b/>
        <sz val="12"/>
        <rFont val="Calibri"/>
        <family val="2"/>
        <scheme val="minor"/>
      </rPr>
      <t>*ALTERACIONES CARDIOVASCULARES</t>
    </r>
    <r>
      <rPr>
        <sz val="12"/>
        <rFont val="Calibri"/>
        <family val="2"/>
        <scheme val="minor"/>
      </rPr>
      <t xml:space="preserve">: Trabajador con antecedente de patologías cardiovasculares y antecedentes de intervenciones a nivel cardiaco, patología varicosa grado III, ulceras varicosas y patologías a nivel arterial que causen claudicación intermitente en miembros inferiores genera concepto de RESTRICCIÓN PERMANENTE se deben direccionar al SVE Cardiovascular y manejo integral en la EPS
</t>
    </r>
    <r>
      <rPr>
        <b/>
        <sz val="12"/>
        <rFont val="Calibri"/>
        <family val="2"/>
        <scheme val="minor"/>
      </rPr>
      <t>*ALTERACIONES METABOLICAS</t>
    </r>
    <r>
      <rPr>
        <sz val="12"/>
        <rFont val="Calibri"/>
        <family val="2"/>
        <scheme val="minor"/>
      </rPr>
      <t xml:space="preserve">:  Trabajadores con IMC &gt; 35, trabajadores con antecedentes de Diabetes Mellitus en tratamiento, genera concepto de RESTRICCIÓN PERMANENTE se deben direccionar al SVE Cardiovascular y manejo integral en la EPS                                                                                                                      
</t>
    </r>
    <r>
      <rPr>
        <b/>
        <sz val="12"/>
        <rFont val="Calibri"/>
        <family val="2"/>
        <scheme val="minor"/>
      </rPr>
      <t>*ALTERACIONES OSTEOMUSCULARES</t>
    </r>
    <r>
      <rPr>
        <sz val="12"/>
        <rFont val="Calibri"/>
        <family val="2"/>
        <scheme val="minor"/>
      </rPr>
      <t xml:space="preserve">: Antecedente de LESIONES OSTEOMUSCULARES con o sin manejo quirurgico a nivel de articulaciones y huesos largos en miembros superiores e inferiores con síntomatología actual, así como también antecedente de radiculopatía y/o discopatía a cualquier nivel de columna vertebral  y limitación en los arcos de movimiento que impida la ejecución de actividades,La presencia de defectos en la pared abdominal (hernías inguinales, umbilical mayor o igual a 2 cm, epigastrica, incisionales, eventraciones) generan restriccion para manipulación manual de cargas y concepto de RESTRICCIÓN PERMANENTE se deben direccionar al SVE de Desordenes  Osteomusculares y manejo integral en la EPS. 
</t>
    </r>
    <r>
      <rPr>
        <b/>
        <sz val="12"/>
        <rFont val="Calibri"/>
        <family val="2"/>
        <scheme val="minor"/>
      </rPr>
      <t>*ALTERACIONES EN PIEL</t>
    </r>
    <r>
      <rPr>
        <sz val="12"/>
        <rFont val="Calibri"/>
        <family val="2"/>
        <scheme val="minor"/>
      </rPr>
      <t xml:space="preserve">: Antecedentes de secuelas de quemaduras con retracciones que afecten los pliegues de las extremidades y por ende afecten  la movilidad de segmentos o extremidades genera concepto de RESTRICCIÓN PERMANENTE se deben direccionar al SVE de Desordenes  Osteomusculares y manejo integral en la EPS. 
</t>
    </r>
    <r>
      <rPr>
        <b/>
        <sz val="12"/>
        <rFont val="Calibri"/>
        <family val="2"/>
        <scheme val="minor"/>
      </rPr>
      <t>*ALTERACIONES HEMATOLOGICAS</t>
    </r>
    <r>
      <rPr>
        <sz val="12"/>
        <rFont val="Calibri"/>
        <family val="2"/>
        <scheme val="minor"/>
      </rPr>
      <t xml:space="preserve">: Trabajadores con antecedentes de enfermedades reumatologicas en tratamiento con medicamentos inmunosupresores, trabajadores con </t>
    </r>
    <r>
      <rPr>
        <sz val="12"/>
        <color indexed="8"/>
        <rFont val="Calibri"/>
        <family val="2"/>
        <scheme val="minor"/>
      </rPr>
      <t xml:space="preserve">Inmunodeficiencias, antecedentes de  Coagulopatías y trabajadores en tratamiento con anticoagulación tiene RESTRICCIÓN PERMANENTE. 
</t>
    </r>
    <r>
      <rPr>
        <b/>
        <sz val="12"/>
        <color rgb="FF000000"/>
        <rFont val="Calibri"/>
        <family val="2"/>
        <scheme val="minor"/>
      </rPr>
      <t>VACUNACIÓN:</t>
    </r>
    <r>
      <rPr>
        <sz val="12"/>
        <color indexed="8"/>
        <rFont val="Calibri"/>
        <family val="2"/>
        <scheme val="minor"/>
      </rPr>
      <t xml:space="preserve"> Fiebre amarilla a los trabajadores que realicen desplazamientos a áreas endémicas. 1 dosis.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</si>
</sst>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16"/>
      <color theme="1"/>
      <name val="Calibri"/>
      <family val="2"/>
      <scheme val="minor"/>
    </font>
    <font>
      <b/>
      <sz val="10"/>
      <name val="Arial"/>
      <family val="2"/>
    </font>
    <font>
      <b/>
      <sz val="14"/>
      <color theme="1"/>
      <name val="Calibri"/>
      <family val="2"/>
      <scheme val="minor"/>
    </font>
    <font>
      <u/>
      <sz val="11"/>
      <color theme="10"/>
      <name val="Calibri"/>
      <family val="2"/>
      <scheme val="minor"/>
    </font>
    <font>
      <u/>
      <sz val="14"/>
      <color theme="10"/>
      <name val="Calibri"/>
      <family val="2"/>
      <scheme val="minor"/>
    </font>
    <font>
      <i/>
      <sz val="14"/>
      <color theme="1"/>
      <name val="Calibri"/>
      <family val="2"/>
      <scheme val="minor"/>
    </font>
    <font>
      <b/>
      <sz val="9"/>
      <name val="Arial"/>
      <family val="2"/>
    </font>
    <font>
      <sz val="10"/>
      <color theme="1"/>
      <name val="Calibri"/>
      <family val="2"/>
      <scheme val="minor"/>
    </font>
    <font>
      <b/>
      <sz val="12"/>
      <color theme="1"/>
      <name val="Calibri"/>
      <family val="2"/>
      <scheme val="minor"/>
    </font>
    <font>
      <sz val="8"/>
      <name val="Arial"/>
      <family val="2"/>
    </font>
    <font>
      <sz val="12"/>
      <color theme="1"/>
      <name val="Calibri"/>
      <family val="2"/>
      <scheme val="minor"/>
    </font>
    <font>
      <sz val="12"/>
      <name val="Calibri"/>
      <family val="2"/>
      <scheme val="minor"/>
    </font>
    <font>
      <sz val="12"/>
      <color indexed="8"/>
      <name val="Calibri"/>
      <family val="2"/>
      <scheme val="minor"/>
    </font>
    <font>
      <b/>
      <sz val="12"/>
      <name val="Calibri"/>
      <family val="2"/>
      <scheme val="minor"/>
    </font>
    <font>
      <sz val="14"/>
      <color theme="1"/>
      <name val="Calibri"/>
      <family val="2"/>
      <scheme val="minor"/>
    </font>
    <font>
      <b/>
      <i/>
      <sz val="14"/>
      <color theme="1"/>
      <name val="Calibri"/>
      <family val="2"/>
      <scheme val="minor"/>
    </font>
    <font>
      <b/>
      <sz val="14"/>
      <name val="Calibri"/>
      <family val="2"/>
      <scheme val="minor"/>
    </font>
    <font>
      <sz val="16"/>
      <color rgb="FF000000"/>
      <name val="Calibri"/>
      <family val="2"/>
      <scheme val="minor"/>
    </font>
    <font>
      <b/>
      <sz val="10"/>
      <color rgb="FF000000"/>
      <name val="Calibri"/>
      <family val="2"/>
      <scheme val="minor"/>
    </font>
    <font>
      <sz val="11"/>
      <color theme="0"/>
      <name val="Calibri"/>
      <family val="2"/>
      <scheme val="minor"/>
    </font>
    <font>
      <b/>
      <sz val="9"/>
      <name val="Calibri Light"/>
      <family val="2"/>
      <scheme val="major"/>
    </font>
    <font>
      <sz val="9"/>
      <name val="Calibri Light"/>
      <family val="2"/>
      <scheme val="major"/>
    </font>
    <font>
      <b/>
      <sz val="14"/>
      <color theme="0"/>
      <name val="Calibri Light"/>
      <family val="2"/>
      <scheme val="major"/>
    </font>
    <font>
      <b/>
      <sz val="14"/>
      <name val="Calibri Light"/>
      <family val="2"/>
      <scheme val="major"/>
    </font>
    <font>
      <sz val="10"/>
      <name val="Calibri Light"/>
      <family val="2"/>
      <scheme val="major"/>
    </font>
    <font>
      <b/>
      <sz val="11"/>
      <name val="Calibri Light"/>
      <family val="2"/>
      <scheme val="major"/>
    </font>
    <font>
      <sz val="11"/>
      <name val="Calibri Light"/>
      <family val="2"/>
      <scheme val="major"/>
    </font>
    <font>
      <sz val="12"/>
      <name val="Calibri Light"/>
      <family val="2"/>
      <scheme val="major"/>
    </font>
    <font>
      <b/>
      <sz val="9"/>
      <color theme="8" tint="-0.249977111117893"/>
      <name val="Arial"/>
      <family val="2"/>
    </font>
    <font>
      <sz val="12"/>
      <color theme="1"/>
      <name val="Calibri Light"/>
      <family val="2"/>
      <scheme val="major"/>
    </font>
    <font>
      <b/>
      <sz val="13"/>
      <color theme="0"/>
      <name val="Calibri Light"/>
      <family val="2"/>
      <scheme val="major"/>
    </font>
    <font>
      <sz val="14"/>
      <name val="Calibri Light"/>
      <family val="2"/>
      <scheme val="major"/>
    </font>
    <font>
      <b/>
      <sz val="14"/>
      <name val="Arial"/>
      <family val="2"/>
    </font>
    <font>
      <b/>
      <sz val="16"/>
      <name val="Calibri"/>
      <family val="2"/>
      <scheme val="minor"/>
    </font>
    <font>
      <b/>
      <sz val="16"/>
      <color theme="0"/>
      <name val="Calibri Light"/>
      <family val="2"/>
      <scheme val="major"/>
    </font>
    <font>
      <b/>
      <sz val="12"/>
      <color theme="1"/>
      <name val="Calibri Light"/>
      <family val="2"/>
      <scheme val="major"/>
    </font>
    <font>
      <b/>
      <sz val="22"/>
      <color rgb="FFFF0000"/>
      <name val="Arial"/>
      <family val="2"/>
    </font>
    <font>
      <sz val="10"/>
      <name val="Arial"/>
      <family val="2"/>
    </font>
    <font>
      <b/>
      <sz val="10"/>
      <color rgb="FFFF0000"/>
      <name val="Arial"/>
      <family val="2"/>
    </font>
    <font>
      <b/>
      <sz val="16"/>
      <color rgb="FFFF0000"/>
      <name val="Arial"/>
      <family val="2"/>
    </font>
    <font>
      <b/>
      <sz val="16"/>
      <color rgb="FFFF0000"/>
      <name val="Calibri"/>
      <family val="2"/>
      <scheme val="minor"/>
    </font>
    <font>
      <b/>
      <sz val="22"/>
      <color theme="3"/>
      <name val="Arial"/>
      <family val="2"/>
    </font>
    <font>
      <i/>
      <sz val="10"/>
      <name val="Arial"/>
      <family val="2"/>
    </font>
    <font>
      <b/>
      <sz val="12"/>
      <color rgb="FF000000"/>
      <name val="Calibri"/>
      <family val="2"/>
      <scheme val="minor"/>
    </font>
    <font>
      <b/>
      <sz val="12"/>
      <name val="Calibri Light"/>
      <family val="2"/>
      <scheme val="major"/>
    </font>
    <font>
      <sz val="12"/>
      <name val="Arial"/>
      <family val="2"/>
    </font>
    <font>
      <sz val="11"/>
      <name val="Arial"/>
      <family val="2"/>
    </font>
    <font>
      <b/>
      <sz val="24"/>
      <color theme="3"/>
      <name val="Arial"/>
      <family val="2"/>
    </font>
  </fonts>
  <fills count="6">
    <fill>
      <patternFill patternType="none"/>
    </fill>
    <fill>
      <patternFill patternType="gray125"/>
    </fill>
    <fill>
      <patternFill patternType="solid">
        <fgColor theme="0"/>
        <bgColor indexed="64"/>
      </patternFill>
    </fill>
    <fill>
      <patternFill patternType="solid">
        <fgColor theme="8"/>
      </patternFill>
    </fill>
    <fill>
      <patternFill patternType="solid">
        <fgColor theme="8" tint="0.59999389629810485"/>
        <bgColor indexed="64"/>
      </patternFill>
    </fill>
    <fill>
      <patternFill patternType="solid">
        <fgColor rgb="FFFAED40"/>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theme="1"/>
      </bottom>
      <diagonal/>
    </border>
    <border>
      <left style="medium">
        <color theme="1"/>
      </left>
      <right style="medium">
        <color theme="1"/>
      </right>
      <top/>
      <bottom style="medium">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style="thin">
        <color indexed="64"/>
      </left>
      <right style="medium">
        <color theme="1"/>
      </right>
      <top/>
      <bottom style="thin">
        <color indexed="64"/>
      </bottom>
      <diagonal/>
    </border>
    <border>
      <left style="thin">
        <color indexed="64"/>
      </left>
      <right style="medium">
        <color theme="1"/>
      </right>
      <top style="thin">
        <color indexed="64"/>
      </top>
      <bottom style="thin">
        <color indexed="64"/>
      </bottom>
      <diagonal/>
    </border>
    <border>
      <left style="thin">
        <color indexed="64"/>
      </left>
      <right style="medium">
        <color theme="1"/>
      </right>
      <top style="thin">
        <color indexed="64"/>
      </top>
      <bottom style="medium">
        <color theme="1"/>
      </bottom>
      <diagonal/>
    </border>
    <border>
      <left style="thin">
        <color theme="1"/>
      </left>
      <right style="medium">
        <color theme="1"/>
      </right>
      <top style="medium">
        <color theme="1"/>
      </top>
      <bottom style="thin">
        <color theme="1"/>
      </bottom>
      <diagonal/>
    </border>
    <border>
      <left style="thin">
        <color theme="1"/>
      </left>
      <right style="medium">
        <color theme="1"/>
      </right>
      <top style="thin">
        <color theme="1"/>
      </top>
      <bottom style="thin">
        <color theme="1"/>
      </bottom>
      <diagonal/>
    </border>
    <border>
      <left style="thin">
        <color theme="1"/>
      </left>
      <right style="medium">
        <color theme="1"/>
      </right>
      <top style="thin">
        <color theme="1"/>
      </top>
      <bottom style="medium">
        <color theme="1"/>
      </bottom>
      <diagonal/>
    </border>
    <border>
      <left/>
      <right/>
      <top/>
      <bottom style="medium">
        <color theme="1"/>
      </bottom>
      <diagonal/>
    </border>
    <border>
      <left style="thin">
        <color indexed="64"/>
      </left>
      <right/>
      <top style="medium">
        <color theme="1"/>
      </top>
      <bottom style="thin">
        <color indexed="64"/>
      </bottom>
      <diagonal/>
    </border>
    <border>
      <left style="medium">
        <color theme="1"/>
      </left>
      <right style="thin">
        <color indexed="64"/>
      </right>
      <top style="medium">
        <color theme="1"/>
      </top>
      <bottom style="thin">
        <color indexed="64"/>
      </bottom>
      <diagonal/>
    </border>
    <border>
      <left style="medium">
        <color theme="1"/>
      </left>
      <right style="thin">
        <color indexed="64"/>
      </right>
      <top style="thin">
        <color indexed="64"/>
      </top>
      <bottom style="thin">
        <color indexed="64"/>
      </bottom>
      <diagonal/>
    </border>
    <border>
      <left/>
      <right style="medium">
        <color theme="1"/>
      </right>
      <top style="medium">
        <color theme="1"/>
      </top>
      <bottom style="thin">
        <color theme="1"/>
      </bottom>
      <diagonal/>
    </border>
    <border>
      <left/>
      <right style="medium">
        <color theme="1"/>
      </right>
      <top style="thin">
        <color theme="1"/>
      </top>
      <bottom style="thin">
        <color theme="1"/>
      </bottom>
      <diagonal/>
    </border>
    <border>
      <left/>
      <right style="medium">
        <color theme="1"/>
      </right>
      <top style="thin">
        <color theme="1"/>
      </top>
      <bottom style="medium">
        <color theme="1"/>
      </bottom>
      <diagonal/>
    </border>
    <border>
      <left style="medium">
        <color theme="1"/>
      </left>
      <right/>
      <top style="medium">
        <color auto="1"/>
      </top>
      <bottom/>
      <diagonal/>
    </border>
    <border>
      <left/>
      <right style="medium">
        <color theme="1"/>
      </right>
      <top style="medium">
        <color auto="1"/>
      </top>
      <bottom/>
      <diagonal/>
    </border>
    <border>
      <left style="medium">
        <color theme="1"/>
      </left>
      <right/>
      <top/>
      <bottom style="medium">
        <color auto="1"/>
      </bottom>
      <diagonal/>
    </border>
    <border>
      <left/>
      <right style="medium">
        <color theme="1"/>
      </right>
      <top/>
      <bottom style="medium">
        <color auto="1"/>
      </bottom>
      <diagonal/>
    </border>
    <border>
      <left style="medium">
        <color theme="1"/>
      </left>
      <right style="thin">
        <color indexed="64"/>
      </right>
      <top/>
      <bottom style="thin">
        <color indexed="64"/>
      </bottom>
      <diagonal/>
    </border>
    <border>
      <left style="medium">
        <color theme="1"/>
      </left>
      <right style="thin">
        <color indexed="64"/>
      </right>
      <top style="thin">
        <color indexed="64"/>
      </top>
      <bottom style="medium">
        <color theme="1"/>
      </bottom>
      <diagonal/>
    </border>
    <border>
      <left style="thin">
        <color indexed="64"/>
      </left>
      <right/>
      <top style="thin">
        <color indexed="64"/>
      </top>
      <bottom style="medium">
        <color theme="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rgb="FFF6E50E"/>
      </bottom>
      <diagonal/>
    </border>
    <border>
      <left style="double">
        <color rgb="FFF6E50E"/>
      </left>
      <right/>
      <top/>
      <bottom/>
      <diagonal/>
    </border>
    <border>
      <left style="double">
        <color rgb="FFF6E50E"/>
      </left>
      <right/>
      <top style="double">
        <color rgb="FFF6E50E"/>
      </top>
      <bottom/>
      <diagonal/>
    </border>
    <border>
      <left/>
      <right/>
      <top style="double">
        <color rgb="FFF6E50E"/>
      </top>
      <bottom/>
      <diagonal/>
    </border>
    <border>
      <left/>
      <right style="double">
        <color rgb="FFF6E50E"/>
      </right>
      <top style="double">
        <color rgb="FFF6E50E"/>
      </top>
      <bottom/>
      <diagonal/>
    </border>
    <border>
      <left style="double">
        <color rgb="FFF6E50E"/>
      </left>
      <right/>
      <top/>
      <bottom style="double">
        <color rgb="FFF6E50E"/>
      </bottom>
      <diagonal/>
    </border>
    <border>
      <left/>
      <right style="double">
        <color rgb="FFF6E50E"/>
      </right>
      <top/>
      <bottom style="double">
        <color rgb="FFF6E50E"/>
      </bottom>
      <diagonal/>
    </border>
    <border>
      <left/>
      <right style="double">
        <color rgb="FFF6E50E"/>
      </right>
      <top/>
      <bottom/>
      <diagonal/>
    </border>
    <border>
      <left style="double">
        <color rgb="FFF6E50E"/>
      </left>
      <right/>
      <top style="double">
        <color rgb="FFF6E50E"/>
      </top>
      <bottom style="double">
        <color rgb="FFF6E50E"/>
      </bottom>
      <diagonal/>
    </border>
    <border>
      <left/>
      <right style="double">
        <color rgb="FFF6E50E"/>
      </right>
      <top style="double">
        <color rgb="FFF6E50E"/>
      </top>
      <bottom style="double">
        <color rgb="FFF6E50E"/>
      </bottom>
      <diagonal/>
    </border>
    <border>
      <left style="double">
        <color rgb="FFF6E50E"/>
      </left>
      <right style="medium">
        <color auto="1"/>
      </right>
      <top/>
      <bottom/>
      <diagonal/>
    </border>
    <border>
      <left/>
      <right/>
      <top style="medium">
        <color theme="6" tint="0.39997558519241921"/>
      </top>
      <bottom/>
      <diagonal/>
    </border>
    <border>
      <left style="medium">
        <color theme="6" tint="0.39997558519241921"/>
      </left>
      <right/>
      <top style="medium">
        <color theme="6" tint="0.39997558519241921"/>
      </top>
      <bottom/>
      <diagonal/>
    </border>
    <border>
      <left style="medium">
        <color theme="6" tint="0.39997558519241921"/>
      </left>
      <right/>
      <top/>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theme="1"/>
      </left>
      <right style="thin">
        <color theme="1"/>
      </right>
      <top style="medium">
        <color theme="1"/>
      </top>
      <bottom style="medium">
        <color theme="1"/>
      </bottom>
      <diagonal/>
    </border>
    <border>
      <left style="thin">
        <color theme="1"/>
      </left>
      <right style="medium">
        <color theme="1"/>
      </right>
      <top style="medium">
        <color theme="1"/>
      </top>
      <bottom style="medium">
        <color theme="1"/>
      </bottom>
      <diagonal/>
    </border>
    <border>
      <left/>
      <right/>
      <top style="medium">
        <color theme="1"/>
      </top>
      <bottom style="medium">
        <color theme="1"/>
      </bottom>
      <diagonal/>
    </border>
    <border>
      <left style="medium">
        <color theme="1"/>
      </left>
      <right style="medium">
        <color theme="1"/>
      </right>
      <top style="medium">
        <color theme="1"/>
      </top>
      <bottom style="thin">
        <color theme="1"/>
      </bottom>
      <diagonal/>
    </border>
    <border>
      <left style="medium">
        <color theme="1"/>
      </left>
      <right style="medium">
        <color theme="1"/>
      </right>
      <top style="thin">
        <color theme="1"/>
      </top>
      <bottom style="thin">
        <color theme="1"/>
      </bottom>
      <diagonal/>
    </border>
    <border>
      <left/>
      <right style="double">
        <color rgb="FFFAED40"/>
      </right>
      <top style="double">
        <color rgb="FFFAED40"/>
      </top>
      <bottom/>
      <diagonal/>
    </border>
    <border>
      <left/>
      <right style="double">
        <color rgb="FFFAED40"/>
      </right>
      <top/>
      <bottom style="double">
        <color rgb="FFFAED40"/>
      </bottom>
      <diagonal/>
    </border>
    <border>
      <left style="double">
        <color rgb="FFFAED40"/>
      </left>
      <right/>
      <top style="double">
        <color rgb="FFFAED40"/>
      </top>
      <bottom/>
      <diagonal/>
    </border>
    <border>
      <left style="double">
        <color rgb="FFFAED40"/>
      </left>
      <right/>
      <top/>
      <bottom style="double">
        <color rgb="FFFAED40"/>
      </bottom>
      <diagonal/>
    </border>
    <border>
      <left/>
      <right/>
      <top/>
      <bottom style="double">
        <color rgb="FFFAED40"/>
      </bottom>
      <diagonal/>
    </border>
    <border>
      <left/>
      <right style="double">
        <color rgb="FFFAED40"/>
      </right>
      <top/>
      <bottom/>
      <diagonal/>
    </border>
    <border>
      <left/>
      <right/>
      <top style="double">
        <color rgb="FFFAED40"/>
      </top>
      <bottom/>
      <diagonal/>
    </border>
    <border>
      <left style="double">
        <color rgb="FFFAED40"/>
      </left>
      <right/>
      <top/>
      <bottom/>
      <diagonal/>
    </border>
    <border>
      <left style="double">
        <color rgb="FFFAED40"/>
      </left>
      <right style="medium">
        <color auto="1"/>
      </right>
      <top/>
      <bottom/>
      <diagonal/>
    </border>
    <border>
      <left style="thin">
        <color theme="0" tint="-0.249977111117893"/>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medium">
        <color theme="6" tint="0.39997558519241921"/>
      </top>
      <bottom style="medium">
        <color theme="6" tint="0.39997558519241921"/>
      </bottom>
      <diagonal/>
    </border>
  </borders>
  <cellStyleXfs count="7">
    <xf numFmtId="0" fontId="0" fillId="0" borderId="0"/>
    <xf numFmtId="0" fontId="6" fillId="0" borderId="0"/>
    <xf numFmtId="0" fontId="12" fillId="0" borderId="0" applyNumberFormat="0" applyFill="0" applyBorder="0" applyAlignment="0" applyProtection="0"/>
    <xf numFmtId="0" fontId="5" fillId="0" borderId="0"/>
    <xf numFmtId="0" fontId="4" fillId="0" borderId="0"/>
    <xf numFmtId="0" fontId="3" fillId="0" borderId="0"/>
    <xf numFmtId="0" fontId="28" fillId="3" borderId="0" applyNumberFormat="0" applyBorder="0" applyAlignment="0" applyProtection="0"/>
  </cellStyleXfs>
  <cellXfs count="199">
    <xf numFmtId="0" fontId="0" fillId="0" borderId="0" xfId="0"/>
    <xf numFmtId="0" fontId="6" fillId="0" borderId="0" xfId="1"/>
    <xf numFmtId="0" fontId="6" fillId="0" borderId="0" xfId="1" applyAlignment="1">
      <alignment horizontal="left" vertical="top"/>
    </xf>
    <xf numFmtId="0" fontId="8" fillId="0" borderId="0" xfId="1" applyFont="1" applyAlignment="1">
      <alignment vertical="top" wrapText="1"/>
    </xf>
    <xf numFmtId="0" fontId="0" fillId="0" borderId="0" xfId="0" applyProtection="1">
      <protection locked="0"/>
    </xf>
    <xf numFmtId="0" fontId="6" fillId="0" borderId="0" xfId="1" applyAlignment="1">
      <alignment vertical="center" wrapText="1"/>
    </xf>
    <xf numFmtId="0" fontId="9" fillId="0" borderId="0" xfId="0" applyFont="1"/>
    <xf numFmtId="0" fontId="11" fillId="0" borderId="0" xfId="0" applyFont="1" applyAlignment="1">
      <alignment horizontal="left" vertical="center"/>
    </xf>
    <xf numFmtId="0" fontId="13" fillId="0" borderId="0" xfId="2" applyFont="1" applyAlignment="1">
      <alignment horizontal="left"/>
    </xf>
    <xf numFmtId="0" fontId="14" fillId="0" borderId="0" xfId="0" applyFont="1" applyAlignment="1">
      <alignment horizontal="left"/>
    </xf>
    <xf numFmtId="0" fontId="12" fillId="2" borderId="0" xfId="2" quotePrefix="1" applyFill="1"/>
    <xf numFmtId="0" fontId="15" fillId="0" borderId="0" xfId="0" applyFont="1" applyAlignment="1">
      <alignment vertical="center"/>
    </xf>
    <xf numFmtId="0" fontId="10" fillId="0" borderId="0" xfId="0" applyFont="1" applyAlignment="1">
      <alignment vertical="center"/>
    </xf>
    <xf numFmtId="0" fontId="15" fillId="0" borderId="0" xfId="5" applyFont="1" applyAlignment="1">
      <alignment vertical="center"/>
    </xf>
    <xf numFmtId="0" fontId="16" fillId="0" borderId="0" xfId="5" applyFont="1" applyAlignment="1">
      <alignment vertical="center" wrapText="1"/>
    </xf>
    <xf numFmtId="0" fontId="17" fillId="0" borderId="0" xfId="5" applyFont="1"/>
    <xf numFmtId="0" fontId="19" fillId="0" borderId="0" xfId="5" applyFont="1"/>
    <xf numFmtId="0" fontId="6" fillId="0" borderId="6" xfId="1" applyBorder="1"/>
    <xf numFmtId="0" fontId="6" fillId="0" borderId="0" xfId="1" applyAlignment="1">
      <alignment horizontal="center"/>
    </xf>
    <xf numFmtId="0" fontId="19" fillId="0" borderId="0" xfId="5" applyFont="1" applyAlignment="1">
      <alignment horizontal="left"/>
    </xf>
    <xf numFmtId="0" fontId="30" fillId="0" borderId="0" xfId="0" applyFont="1"/>
    <xf numFmtId="0" fontId="29" fillId="0" borderId="0" xfId="0" applyFont="1"/>
    <xf numFmtId="0" fontId="30" fillId="0" borderId="0" xfId="0" applyFont="1" applyAlignment="1">
      <alignment horizontal="center"/>
    </xf>
    <xf numFmtId="0" fontId="33" fillId="0" borderId="0" xfId="0" applyFont="1"/>
    <xf numFmtId="0" fontId="6" fillId="0" borderId="48" xfId="1" applyBorder="1"/>
    <xf numFmtId="0" fontId="6" fillId="0" borderId="52" xfId="1" applyBorder="1"/>
    <xf numFmtId="0" fontId="6" fillId="0" borderId="45" xfId="1" applyBorder="1"/>
    <xf numFmtId="0" fontId="6" fillId="0" borderId="55" xfId="1" applyBorder="1"/>
    <xf numFmtId="0" fontId="6" fillId="0" borderId="56" xfId="1" applyBorder="1"/>
    <xf numFmtId="0" fontId="36" fillId="0" borderId="58" xfId="0" quotePrefix="1" applyFont="1" applyBorder="1" applyAlignment="1">
      <alignment vertical="center"/>
    </xf>
    <xf numFmtId="0" fontId="31" fillId="4" borderId="0" xfId="6" quotePrefix="1" applyFont="1" applyFill="1" applyBorder="1" applyAlignment="1">
      <alignment horizontal="center" vertical="center" wrapText="1"/>
    </xf>
    <xf numFmtId="0" fontId="31" fillId="4" borderId="57" xfId="6" quotePrefix="1" applyFont="1" applyFill="1" applyBorder="1" applyAlignment="1">
      <alignment horizontal="center" vertical="center" wrapText="1"/>
    </xf>
    <xf numFmtId="0" fontId="30" fillId="0" borderId="0" xfId="0" applyFont="1" applyAlignment="1">
      <alignment vertical="top"/>
    </xf>
    <xf numFmtId="0" fontId="35" fillId="0" borderId="62" xfId="0" applyFont="1" applyBorder="1" applyAlignment="1">
      <alignment horizontal="left" vertical="center" wrapText="1"/>
    </xf>
    <xf numFmtId="0" fontId="34" fillId="0" borderId="62" xfId="0" applyFont="1" applyBorder="1" applyAlignment="1">
      <alignment horizontal="center" vertical="center"/>
    </xf>
    <xf numFmtId="0" fontId="35" fillId="0" borderId="0" xfId="0" applyFont="1" applyAlignment="1">
      <alignment vertical="top"/>
    </xf>
    <xf numFmtId="0" fontId="34" fillId="0" borderId="62" xfId="0" applyFont="1" applyBorder="1" applyAlignment="1">
      <alignment horizontal="center" vertical="center" wrapText="1"/>
    </xf>
    <xf numFmtId="0" fontId="32" fillId="5" borderId="28" xfId="0" applyFont="1" applyFill="1" applyBorder="1" applyAlignment="1">
      <alignment horizontal="center" vertical="center" wrapText="1"/>
    </xf>
    <xf numFmtId="0" fontId="32" fillId="5" borderId="64" xfId="0" applyFont="1" applyFill="1" applyBorder="1" applyAlignment="1">
      <alignment horizontal="center" vertical="center" wrapText="1"/>
    </xf>
    <xf numFmtId="0" fontId="29" fillId="0" borderId="65" xfId="0" applyFont="1" applyBorder="1" applyAlignment="1">
      <alignment horizontal="center" vertical="center"/>
    </xf>
    <xf numFmtId="0" fontId="29" fillId="0" borderId="66" xfId="0" applyFont="1" applyBorder="1" applyAlignment="1">
      <alignment horizontal="center" vertical="center"/>
    </xf>
    <xf numFmtId="0" fontId="32" fillId="0" borderId="16" xfId="0" applyFont="1" applyBorder="1" applyAlignment="1">
      <alignment horizontal="center" vertical="center" wrapText="1"/>
    </xf>
    <xf numFmtId="0" fontId="32" fillId="0" borderId="61" xfId="0" applyFont="1" applyBorder="1" applyAlignment="1">
      <alignment horizontal="center" vertical="center" wrapText="1"/>
    </xf>
    <xf numFmtId="0" fontId="32" fillId="0" borderId="60" xfId="0" applyFont="1" applyBorder="1" applyAlignment="1">
      <alignment horizontal="center" vertical="top" wrapText="1"/>
    </xf>
    <xf numFmtId="0" fontId="32" fillId="0" borderId="59" xfId="0" applyFont="1" applyBorder="1" applyAlignment="1">
      <alignment horizontal="center" vertical="center" wrapText="1"/>
    </xf>
    <xf numFmtId="0" fontId="32" fillId="0" borderId="59" xfId="0" applyFont="1" applyBorder="1" applyAlignment="1">
      <alignment horizontal="center" vertical="top" wrapText="1"/>
    </xf>
    <xf numFmtId="0" fontId="40" fillId="0" borderId="0" xfId="0" applyFont="1"/>
    <xf numFmtId="0" fontId="6" fillId="0" borderId="71" xfId="1" applyBorder="1"/>
    <xf numFmtId="0" fontId="6" fillId="0" borderId="72" xfId="1" applyBorder="1"/>
    <xf numFmtId="0" fontId="6" fillId="0" borderId="73" xfId="1" applyBorder="1"/>
    <xf numFmtId="0" fontId="6" fillId="0" borderId="75" xfId="1" applyBorder="1"/>
    <xf numFmtId="0" fontId="6" fillId="2" borderId="0" xfId="1" applyFill="1"/>
    <xf numFmtId="0" fontId="6" fillId="0" borderId="76" xfId="1" applyBorder="1"/>
    <xf numFmtId="0" fontId="43" fillId="4" borderId="77" xfId="2" applyFont="1" applyFill="1" applyBorder="1" applyAlignment="1">
      <alignment horizontal="center" vertical="center" wrapText="1"/>
    </xf>
    <xf numFmtId="0" fontId="31" fillId="4" borderId="78" xfId="2" applyFont="1" applyFill="1" applyBorder="1" applyAlignment="1">
      <alignment horizontal="center" vertical="center" wrapText="1"/>
    </xf>
    <xf numFmtId="0" fontId="31" fillId="4" borderId="56" xfId="6" quotePrefix="1" applyFont="1" applyFill="1" applyBorder="1" applyAlignment="1">
      <alignment horizontal="center" vertical="center" wrapText="1"/>
    </xf>
    <xf numFmtId="0" fontId="39" fillId="4" borderId="77" xfId="2" applyFont="1" applyFill="1" applyBorder="1" applyAlignment="1">
      <alignment horizontal="center" vertical="center" wrapText="1"/>
    </xf>
    <xf numFmtId="0" fontId="39" fillId="4" borderId="78" xfId="2" applyFont="1" applyFill="1" applyBorder="1" applyAlignment="1">
      <alignment horizontal="center" vertical="center" wrapText="1"/>
    </xf>
    <xf numFmtId="0" fontId="35" fillId="0" borderId="63" xfId="0" applyFont="1" applyBorder="1" applyAlignment="1">
      <alignment vertical="center" wrapText="1"/>
    </xf>
    <xf numFmtId="0" fontId="6" fillId="0" borderId="0" xfId="1" applyAlignment="1">
      <alignment vertical="top"/>
    </xf>
    <xf numFmtId="0" fontId="39" fillId="2" borderId="0" xfId="6" quotePrefix="1" applyFont="1" applyFill="1" applyBorder="1" applyAlignment="1">
      <alignment horizontal="center" vertical="center" wrapText="1"/>
    </xf>
    <xf numFmtId="0" fontId="31" fillId="2" borderId="0" xfId="6" quotePrefix="1" applyFont="1" applyFill="1" applyBorder="1" applyAlignment="1">
      <alignment horizontal="center" vertical="center" wrapText="1"/>
    </xf>
    <xf numFmtId="0" fontId="31" fillId="2" borderId="0" xfId="2" quotePrefix="1" applyFont="1" applyFill="1" applyBorder="1" applyAlignment="1">
      <alignment horizontal="center" vertical="center" wrapText="1"/>
    </xf>
    <xf numFmtId="0" fontId="46" fillId="0" borderId="0" xfId="0" applyFont="1"/>
    <xf numFmtId="0" fontId="51" fillId="0" borderId="0" xfId="0" applyFont="1"/>
    <xf numFmtId="0" fontId="46" fillId="0" borderId="0" xfId="0" applyFont="1" applyAlignment="1">
      <alignment horizontal="center" vertical="center"/>
    </xf>
    <xf numFmtId="0" fontId="0" fillId="0" borderId="0" xfId="0" applyAlignment="1">
      <alignment horizontal="center" vertical="center"/>
    </xf>
    <xf numFmtId="0" fontId="0" fillId="0" borderId="0" xfId="0" pivotButton="1" applyAlignment="1">
      <alignment horizontal="center" vertical="center"/>
    </xf>
    <xf numFmtId="0" fontId="0" fillId="0" borderId="45" xfId="0" applyBorder="1"/>
    <xf numFmtId="0" fontId="0" fillId="0" borderId="46" xfId="0" applyBorder="1"/>
    <xf numFmtId="0" fontId="0" fillId="0" borderId="0" xfId="0" applyAlignment="1">
      <alignment horizontal="left"/>
    </xf>
    <xf numFmtId="0" fontId="7" fillId="0" borderId="0" xfId="0" applyFont="1" applyAlignment="1">
      <alignment vertical="center"/>
    </xf>
    <xf numFmtId="0" fontId="0" fillId="0" borderId="0" xfId="0" applyAlignment="1" applyProtection="1">
      <alignment horizontal="left"/>
      <protection locked="0"/>
    </xf>
    <xf numFmtId="0" fontId="0" fillId="0" borderId="0" xfId="0" applyAlignment="1" applyProtection="1">
      <alignment vertical="center" wrapText="1"/>
      <protection locked="0"/>
    </xf>
    <xf numFmtId="0" fontId="22" fillId="2" borderId="13" xfId="5" applyFont="1" applyFill="1" applyBorder="1" applyAlignment="1">
      <alignment horizontal="center" vertical="center"/>
    </xf>
    <xf numFmtId="0" fontId="34" fillId="0" borderId="62" xfId="0" applyFont="1" applyBorder="1" applyAlignment="1">
      <alignment horizontal="left" vertical="center" wrapText="1"/>
    </xf>
    <xf numFmtId="0" fontId="53" fillId="0" borderId="64" xfId="0" applyFont="1" applyBorder="1" applyAlignment="1">
      <alignment horizontal="left" vertical="center" wrapText="1"/>
    </xf>
    <xf numFmtId="0" fontId="54" fillId="0" borderId="0" xfId="0" applyFont="1" applyAlignment="1">
      <alignment horizontal="left" vertical="center" wrapText="1" indent="1"/>
    </xf>
    <xf numFmtId="0" fontId="55" fillId="0" borderId="0" xfId="0" applyFont="1" applyAlignment="1">
      <alignment vertical="center"/>
    </xf>
    <xf numFmtId="0" fontId="2" fillId="0" borderId="0" xfId="0" applyFont="1"/>
    <xf numFmtId="0" fontId="14" fillId="0" borderId="0" xfId="0" applyFont="1" applyAlignment="1">
      <alignment horizontal="left"/>
    </xf>
    <xf numFmtId="0" fontId="25" fillId="0" borderId="0" xfId="0" applyFont="1" applyAlignment="1">
      <alignment horizontal="center" vertical="center"/>
    </xf>
    <xf numFmtId="0" fontId="2" fillId="0" borderId="0" xfId="0" applyFont="1" applyAlignment="1">
      <alignment horizontal="left" vertical="center" wrapText="1"/>
    </xf>
    <xf numFmtId="0" fontId="56" fillId="0" borderId="0" xfId="0" applyFont="1" applyAlignment="1">
      <alignment horizontal="center" vertical="center" wrapText="1"/>
    </xf>
    <xf numFmtId="0" fontId="56" fillId="0" borderId="0" xfId="0" applyFont="1" applyAlignment="1">
      <alignment horizontal="center" vertical="center"/>
    </xf>
    <xf numFmtId="0" fontId="13" fillId="0" borderId="0" xfId="2" applyFont="1" applyAlignment="1">
      <alignment horizontal="left"/>
    </xf>
    <xf numFmtId="0" fontId="50" fillId="0" borderId="0" xfId="0" applyFont="1" applyAlignment="1">
      <alignment horizontal="center" vertical="center" wrapText="1"/>
    </xf>
    <xf numFmtId="0" fontId="45" fillId="0" borderId="0" xfId="0" applyFont="1" applyAlignment="1">
      <alignment horizontal="center" vertical="center" wrapText="1"/>
    </xf>
    <xf numFmtId="0" fontId="48" fillId="0" borderId="0" xfId="0" applyFont="1" applyAlignment="1">
      <alignment horizontal="center" vertical="center" wrapText="1"/>
    </xf>
    <xf numFmtId="0" fontId="27" fillId="0" borderId="47" xfId="0" applyFont="1" applyBorder="1" applyAlignment="1">
      <alignment horizontal="center" vertical="center" wrapText="1"/>
    </xf>
    <xf numFmtId="0" fontId="27" fillId="0" borderId="48" xfId="0" applyFont="1" applyBorder="1" applyAlignment="1">
      <alignment horizontal="center" vertical="center" wrapText="1"/>
    </xf>
    <xf numFmtId="0" fontId="27" fillId="0" borderId="49" xfId="0" applyFont="1" applyBorder="1" applyAlignment="1">
      <alignment horizontal="center" vertical="center" wrapText="1"/>
    </xf>
    <xf numFmtId="0" fontId="27" fillId="0" borderId="50" xfId="0" applyFont="1" applyBorder="1" applyAlignment="1">
      <alignment horizontal="center" vertical="center" wrapText="1"/>
    </xf>
    <xf numFmtId="0" fontId="27" fillId="0" borderId="45" xfId="0" applyFont="1" applyBorder="1" applyAlignment="1">
      <alignment horizontal="center" vertical="center" wrapText="1"/>
    </xf>
    <xf numFmtId="0" fontId="27" fillId="0" borderId="51" xfId="0" applyFont="1" applyBorder="1" applyAlignment="1">
      <alignment horizontal="center" vertical="center" wrapText="1"/>
    </xf>
    <xf numFmtId="0" fontId="26" fillId="0" borderId="47" xfId="0" applyFont="1" applyBorder="1" applyAlignment="1" applyProtection="1">
      <alignment horizontal="center" vertical="center" wrapText="1"/>
      <protection locked="0"/>
    </xf>
    <xf numFmtId="0" fontId="26" fillId="0" borderId="48" xfId="0" applyFont="1" applyBorder="1" applyAlignment="1" applyProtection="1">
      <alignment horizontal="center" vertical="center" wrapText="1"/>
      <protection locked="0"/>
    </xf>
    <xf numFmtId="0" fontId="26" fillId="0" borderId="49" xfId="0" applyFont="1" applyBorder="1" applyAlignment="1" applyProtection="1">
      <alignment horizontal="center" vertical="center" wrapText="1"/>
      <protection locked="0"/>
    </xf>
    <xf numFmtId="0" fontId="26" fillId="0" borderId="46" xfId="0" applyFont="1" applyBorder="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0" fontId="26" fillId="0" borderId="52" xfId="0" applyFont="1" applyBorder="1" applyAlignment="1" applyProtection="1">
      <alignment horizontal="center" vertical="center" wrapText="1"/>
      <protection locked="0"/>
    </xf>
    <xf numFmtId="0" fontId="26" fillId="0" borderId="50" xfId="0" applyFont="1" applyBorder="1" applyAlignment="1" applyProtection="1">
      <alignment horizontal="center" vertical="center" wrapText="1"/>
      <protection locked="0"/>
    </xf>
    <xf numFmtId="0" fontId="26" fillId="0" borderId="45" xfId="0" applyFont="1" applyBorder="1" applyAlignment="1" applyProtection="1">
      <alignment horizontal="center" vertical="center" wrapText="1"/>
      <protection locked="0"/>
    </xf>
    <xf numFmtId="0" fontId="26" fillId="0" borderId="51" xfId="0" applyFont="1" applyBorder="1" applyAlignment="1" applyProtection="1">
      <alignment horizontal="center" vertical="center" wrapText="1"/>
      <protection locked="0"/>
    </xf>
    <xf numFmtId="0" fontId="47" fillId="0" borderId="0" xfId="0" applyFont="1" applyAlignment="1">
      <alignment horizontal="center" vertical="center"/>
    </xf>
    <xf numFmtId="0" fontId="49" fillId="0" borderId="0" xfId="1" applyFont="1" applyAlignment="1">
      <alignment horizontal="center" vertical="center" wrapText="1"/>
    </xf>
    <xf numFmtId="0" fontId="23" fillId="0" borderId="2" xfId="1" applyFont="1" applyBorder="1" applyAlignment="1">
      <alignment horizontal="left" vertical="center" wrapText="1"/>
    </xf>
    <xf numFmtId="0" fontId="23" fillId="0" borderId="3" xfId="1" applyFont="1" applyBorder="1" applyAlignment="1">
      <alignment horizontal="left" vertical="center" wrapText="1"/>
    </xf>
    <xf numFmtId="0" fontId="23" fillId="0" borderId="4" xfId="1" applyFont="1" applyBorder="1" applyAlignment="1">
      <alignment horizontal="left" vertical="center" wrapText="1"/>
    </xf>
    <xf numFmtId="0" fontId="23" fillId="0" borderId="5" xfId="1" applyFont="1" applyBorder="1" applyAlignment="1">
      <alignment horizontal="left" vertical="center" wrapText="1"/>
    </xf>
    <xf numFmtId="0" fontId="23" fillId="0" borderId="0" xfId="1" applyFont="1" applyAlignment="1">
      <alignment horizontal="left" vertical="center" wrapText="1"/>
    </xf>
    <xf numFmtId="0" fontId="23" fillId="0" borderId="6" xfId="1" applyFont="1" applyBorder="1" applyAlignment="1">
      <alignment horizontal="left" vertical="center" wrapText="1"/>
    </xf>
    <xf numFmtId="0" fontId="23" fillId="0" borderId="7" xfId="1" applyFont="1" applyBorder="1" applyAlignment="1">
      <alignment horizontal="left" vertical="center" wrapText="1"/>
    </xf>
    <xf numFmtId="0" fontId="23" fillId="0" borderId="8" xfId="1" applyFont="1" applyBorder="1" applyAlignment="1">
      <alignment horizontal="left" vertical="center" wrapText="1"/>
    </xf>
    <xf numFmtId="0" fontId="23" fillId="0" borderId="9" xfId="1" applyFont="1" applyBorder="1" applyAlignment="1">
      <alignment horizontal="left" vertical="center" wrapText="1"/>
    </xf>
    <xf numFmtId="0" fontId="24" fillId="0" borderId="47" xfId="1" applyFont="1" applyBorder="1" applyAlignment="1">
      <alignment horizontal="center" vertical="center" wrapText="1"/>
    </xf>
    <xf numFmtId="0" fontId="24" fillId="0" borderId="48" xfId="1" applyFont="1" applyBorder="1" applyAlignment="1">
      <alignment horizontal="center" vertical="center" wrapText="1"/>
    </xf>
    <xf numFmtId="0" fontId="24" fillId="0" borderId="50" xfId="1" applyFont="1" applyBorder="1" applyAlignment="1">
      <alignment horizontal="center" vertical="center" wrapText="1"/>
    </xf>
    <xf numFmtId="0" fontId="24" fillId="0" borderId="45" xfId="1" applyFont="1" applyBorder="1" applyAlignment="1">
      <alignment horizontal="center" vertical="center" wrapText="1"/>
    </xf>
    <xf numFmtId="0" fontId="24" fillId="0" borderId="49" xfId="1" applyFont="1" applyBorder="1" applyAlignment="1">
      <alignment horizontal="center" vertical="center" wrapText="1"/>
    </xf>
    <xf numFmtId="0" fontId="24" fillId="0" borderId="0" xfId="1" applyFont="1" applyAlignment="1">
      <alignment horizontal="center" vertical="center" wrapText="1"/>
    </xf>
    <xf numFmtId="0" fontId="24" fillId="0" borderId="52" xfId="1" applyFont="1" applyBorder="1" applyAlignment="1">
      <alignment horizontal="center" vertical="center" wrapText="1"/>
    </xf>
    <xf numFmtId="0" fontId="24" fillId="0" borderId="53" xfId="1" applyFont="1" applyBorder="1" applyAlignment="1">
      <alignment horizontal="center" vertical="center" wrapText="1"/>
    </xf>
    <xf numFmtId="0" fontId="24" fillId="0" borderId="54" xfId="1" applyFont="1" applyBorder="1" applyAlignment="1">
      <alignment horizontal="center" vertical="center" wrapText="1"/>
    </xf>
    <xf numFmtId="0" fontId="25" fillId="0" borderId="42" xfId="1" applyFont="1" applyBorder="1" applyAlignment="1">
      <alignment horizontal="center" vertical="center" wrapText="1"/>
    </xf>
    <xf numFmtId="0" fontId="25" fillId="0" borderId="43" xfId="1" applyFont="1" applyBorder="1" applyAlignment="1">
      <alignment horizontal="center" vertical="center" wrapText="1"/>
    </xf>
    <xf numFmtId="0" fontId="25" fillId="0" borderId="44" xfId="1" applyFont="1" applyBorder="1" applyAlignment="1">
      <alignment horizontal="center" vertical="center" wrapText="1"/>
    </xf>
    <xf numFmtId="0" fontId="24" fillId="0" borderId="51" xfId="1" applyFont="1" applyBorder="1" applyAlignment="1">
      <alignment horizontal="center" vertical="center" wrapText="1"/>
    </xf>
    <xf numFmtId="0" fontId="24" fillId="0" borderId="69" xfId="1" applyFont="1" applyBorder="1" applyAlignment="1">
      <alignment horizontal="center" vertical="center" wrapText="1"/>
    </xf>
    <xf numFmtId="0" fontId="24" fillId="0" borderId="67" xfId="1" applyFont="1" applyBorder="1" applyAlignment="1">
      <alignment horizontal="center" vertical="center" wrapText="1"/>
    </xf>
    <xf numFmtId="0" fontId="24" fillId="0" borderId="70" xfId="1" applyFont="1" applyBorder="1" applyAlignment="1">
      <alignment horizontal="center" vertical="center" wrapText="1"/>
    </xf>
    <xf numFmtId="0" fontId="24" fillId="0" borderId="68" xfId="1" applyFont="1" applyBorder="1" applyAlignment="1">
      <alignment horizontal="center" vertical="center" wrapText="1"/>
    </xf>
    <xf numFmtId="0" fontId="24" fillId="0" borderId="73" xfId="1" applyFont="1" applyBorder="1" applyAlignment="1">
      <alignment horizontal="center" vertical="center" wrapText="1"/>
    </xf>
    <xf numFmtId="0" fontId="24" fillId="0" borderId="71" xfId="1" applyFont="1" applyBorder="1" applyAlignment="1">
      <alignment horizontal="center" vertical="center" wrapText="1"/>
    </xf>
    <xf numFmtId="0" fontId="24" fillId="0" borderId="74" xfId="1" applyFont="1" applyBorder="1" applyAlignment="1">
      <alignment horizontal="center" vertical="center" wrapText="1"/>
    </xf>
    <xf numFmtId="0" fontId="9" fillId="0" borderId="2" xfId="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5" xfId="1" applyFont="1" applyBorder="1" applyAlignment="1">
      <alignment horizontal="center" vertical="center" wrapText="1"/>
    </xf>
    <xf numFmtId="0" fontId="9" fillId="0" borderId="0" xfId="1" applyFont="1" applyAlignment="1">
      <alignment horizontal="center" vertical="center" wrapText="1"/>
    </xf>
    <xf numFmtId="0" fontId="9" fillId="0" borderId="6" xfId="1" applyFont="1" applyBorder="1" applyAlignment="1">
      <alignment horizontal="center" vertical="center" wrapText="1"/>
    </xf>
    <xf numFmtId="0" fontId="9" fillId="0" borderId="7" xfId="1" applyFont="1" applyBorder="1" applyAlignment="1">
      <alignment horizontal="center" vertical="center" wrapText="1"/>
    </xf>
    <xf numFmtId="0" fontId="9" fillId="0" borderId="8" xfId="1" applyFont="1" applyBorder="1" applyAlignment="1">
      <alignment horizontal="center" vertical="center" wrapText="1"/>
    </xf>
    <xf numFmtId="0" fontId="9" fillId="0" borderId="9" xfId="1" applyFont="1" applyBorder="1" applyAlignment="1">
      <alignment horizontal="center" vertical="center" wrapText="1"/>
    </xf>
    <xf numFmtId="0" fontId="2" fillId="0" borderId="2" xfId="1" applyFont="1" applyBorder="1" applyAlignment="1">
      <alignment horizontal="left" vertical="top" wrapText="1"/>
    </xf>
    <xf numFmtId="0" fontId="6" fillId="0" borderId="3" xfId="1" applyBorder="1" applyAlignment="1">
      <alignment horizontal="left" vertical="top"/>
    </xf>
    <xf numFmtId="0" fontId="6" fillId="0" borderId="4" xfId="1" applyBorder="1" applyAlignment="1">
      <alignment horizontal="left" vertical="top"/>
    </xf>
    <xf numFmtId="0" fontId="6" fillId="0" borderId="5" xfId="1" applyBorder="1" applyAlignment="1">
      <alignment horizontal="left" vertical="top"/>
    </xf>
    <xf numFmtId="0" fontId="6" fillId="0" borderId="0" xfId="1" applyAlignment="1">
      <alignment horizontal="left" vertical="top"/>
    </xf>
    <xf numFmtId="0" fontId="6" fillId="0" borderId="6" xfId="1" applyBorder="1" applyAlignment="1">
      <alignment horizontal="left" vertical="top"/>
    </xf>
    <xf numFmtId="0" fontId="6" fillId="0" borderId="7" xfId="1" applyBorder="1" applyAlignment="1">
      <alignment horizontal="left" vertical="top"/>
    </xf>
    <xf numFmtId="0" fontId="6" fillId="0" borderId="8" xfId="1" applyBorder="1" applyAlignment="1">
      <alignment horizontal="left" vertical="top"/>
    </xf>
    <xf numFmtId="0" fontId="6" fillId="0" borderId="9" xfId="1" applyBorder="1" applyAlignment="1">
      <alignment horizontal="left" vertical="top"/>
    </xf>
    <xf numFmtId="0" fontId="47" fillId="0" borderId="16" xfId="0" applyFont="1" applyBorder="1" applyAlignment="1">
      <alignment horizontal="center" vertical="center"/>
    </xf>
    <xf numFmtId="0" fontId="47" fillId="0" borderId="18" xfId="0" applyFont="1" applyBorder="1" applyAlignment="1">
      <alignment horizontal="center" vertical="center"/>
    </xf>
    <xf numFmtId="0" fontId="47" fillId="0" borderId="20" xfId="0" applyFont="1" applyBorder="1" applyAlignment="1">
      <alignment horizontal="center" vertical="center"/>
    </xf>
    <xf numFmtId="0" fontId="41" fillId="0" borderId="29" xfId="0" applyFont="1" applyBorder="1" applyAlignment="1">
      <alignment horizontal="center" vertical="center" wrapText="1"/>
    </xf>
    <xf numFmtId="0" fontId="41" fillId="0" borderId="10" xfId="0" applyFont="1" applyBorder="1" applyAlignment="1">
      <alignment horizontal="center" vertical="center" wrapText="1"/>
    </xf>
    <xf numFmtId="0" fontId="41" fillId="0" borderId="41"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15" fillId="0" borderId="0" xfId="0" applyFont="1" applyAlignment="1">
      <alignment horizontal="center" vertical="center" wrapText="1"/>
    </xf>
    <xf numFmtId="0" fontId="15" fillId="0" borderId="0" xfId="0" applyFont="1" applyAlignment="1">
      <alignment horizontal="center" vertical="center"/>
    </xf>
    <xf numFmtId="0" fontId="42" fillId="0" borderId="18" xfId="1" applyFont="1" applyBorder="1" applyAlignment="1">
      <alignment horizontal="center" vertical="center" wrapText="1"/>
    </xf>
    <xf numFmtId="0" fontId="42" fillId="0" borderId="0" xfId="1" applyFont="1" applyAlignment="1">
      <alignment horizontal="center" vertical="center"/>
    </xf>
    <xf numFmtId="0" fontId="42" fillId="0" borderId="19" xfId="1" applyFont="1" applyBorder="1" applyAlignment="1">
      <alignment horizontal="center" vertical="center"/>
    </xf>
    <xf numFmtId="0" fontId="38" fillId="0" borderId="39" xfId="1" applyFont="1" applyBorder="1" applyAlignment="1">
      <alignment horizontal="left" vertical="top" wrapText="1"/>
    </xf>
    <xf numFmtId="0" fontId="38" fillId="0" borderId="11" xfId="1" applyFont="1" applyBorder="1" applyAlignment="1">
      <alignment horizontal="left" vertical="top" wrapText="1"/>
    </xf>
    <xf numFmtId="0" fontId="38" fillId="0" borderId="22" xfId="1" applyFont="1" applyBorder="1" applyAlignment="1">
      <alignment horizontal="left" vertical="top" wrapText="1"/>
    </xf>
    <xf numFmtId="0" fontId="38" fillId="0" borderId="31" xfId="1" applyFont="1" applyBorder="1" applyAlignment="1">
      <alignment horizontal="left" vertical="top" wrapText="1"/>
    </xf>
    <xf numFmtId="0" fontId="38" fillId="0" borderId="1" xfId="1" applyFont="1" applyBorder="1" applyAlignment="1">
      <alignment horizontal="left" vertical="top" wrapText="1"/>
    </xf>
    <xf numFmtId="0" fontId="38" fillId="0" borderId="23" xfId="1" applyFont="1" applyBorder="1" applyAlignment="1">
      <alignment horizontal="left" vertical="top" wrapText="1"/>
    </xf>
    <xf numFmtId="0" fontId="38" fillId="0" borderId="40" xfId="1" applyFont="1" applyBorder="1" applyAlignment="1">
      <alignment horizontal="left" vertical="top" wrapText="1"/>
    </xf>
    <xf numFmtId="0" fontId="38" fillId="0" borderId="12" xfId="1" applyFont="1" applyBorder="1" applyAlignment="1">
      <alignment horizontal="left" vertical="top" wrapText="1"/>
    </xf>
    <xf numFmtId="0" fontId="38" fillId="0" borderId="24" xfId="1" applyFont="1" applyBorder="1" applyAlignment="1">
      <alignment horizontal="left" vertical="top" wrapText="1"/>
    </xf>
    <xf numFmtId="0" fontId="47" fillId="0" borderId="30" xfId="0" applyFont="1" applyBorder="1" applyAlignment="1">
      <alignment horizontal="center" vertical="center"/>
    </xf>
    <xf numFmtId="0" fontId="47" fillId="0" borderId="31" xfId="0" applyFont="1" applyBorder="1" applyAlignment="1">
      <alignment horizontal="center" vertical="center"/>
    </xf>
    <xf numFmtId="0" fontId="47" fillId="0" borderId="40" xfId="0" applyFont="1" applyBorder="1" applyAlignment="1">
      <alignment horizontal="center" vertical="center"/>
    </xf>
    <xf numFmtId="0" fontId="42" fillId="0" borderId="35" xfId="1" applyFont="1" applyBorder="1" applyAlignment="1">
      <alignment horizontal="center" vertical="center"/>
    </xf>
    <xf numFmtId="0" fontId="42" fillId="0" borderId="3" xfId="1" applyFont="1" applyBorder="1" applyAlignment="1">
      <alignment horizontal="center" vertical="center"/>
    </xf>
    <xf numFmtId="0" fontId="42" fillId="0" borderId="36" xfId="1" applyFont="1" applyBorder="1" applyAlignment="1">
      <alignment horizontal="center" vertical="center"/>
    </xf>
    <xf numFmtId="0" fontId="42" fillId="0" borderId="37" xfId="1" applyFont="1" applyBorder="1" applyAlignment="1">
      <alignment horizontal="center" vertical="center"/>
    </xf>
    <xf numFmtId="0" fontId="42" fillId="0" borderId="8" xfId="1" applyFont="1" applyBorder="1" applyAlignment="1">
      <alignment horizontal="center" vertical="center"/>
    </xf>
    <xf numFmtId="0" fontId="42" fillId="0" borderId="38" xfId="1" applyFont="1" applyBorder="1" applyAlignment="1">
      <alignment horizontal="center" vertical="center"/>
    </xf>
    <xf numFmtId="0" fontId="37" fillId="0" borderId="32" xfId="0" applyFont="1" applyBorder="1" applyAlignment="1">
      <alignment horizontal="center" vertical="center" wrapText="1"/>
    </xf>
    <xf numFmtId="0" fontId="37" fillId="0" borderId="33" xfId="0" applyFont="1" applyBorder="1" applyAlignment="1">
      <alignment horizontal="center" vertical="center" wrapText="1"/>
    </xf>
    <xf numFmtId="0" fontId="37" fillId="0" borderId="34" xfId="0" applyFont="1" applyBorder="1" applyAlignment="1">
      <alignment horizontal="center" vertical="center" wrapText="1"/>
    </xf>
    <xf numFmtId="0" fontId="22" fillId="2" borderId="20" xfId="5" applyFont="1" applyFill="1" applyBorder="1" applyAlignment="1">
      <alignment horizontal="center" vertical="center"/>
    </xf>
    <xf numFmtId="0" fontId="22" fillId="2" borderId="21" xfId="5" applyFont="1" applyFill="1" applyBorder="1" applyAlignment="1">
      <alignment horizontal="center" vertical="center"/>
    </xf>
    <xf numFmtId="0" fontId="17" fillId="0" borderId="14" xfId="5" applyFont="1" applyBorder="1" applyAlignment="1">
      <alignment horizontal="center" vertical="center"/>
    </xf>
    <xf numFmtId="0" fontId="17" fillId="0" borderId="15" xfId="5" applyFont="1" applyBorder="1" applyAlignment="1">
      <alignment horizontal="center" vertical="center"/>
    </xf>
    <xf numFmtId="0" fontId="17" fillId="0" borderId="13" xfId="5" applyFont="1" applyBorder="1" applyAlignment="1">
      <alignment horizontal="center" vertical="center"/>
    </xf>
    <xf numFmtId="0" fontId="20" fillId="2" borderId="16" xfId="5" applyFont="1" applyFill="1" applyBorder="1" applyAlignment="1">
      <alignment horizontal="left" vertical="top" wrapText="1"/>
    </xf>
    <xf numFmtId="0" fontId="20" fillId="2" borderId="17" xfId="5" applyFont="1" applyFill="1" applyBorder="1" applyAlignment="1">
      <alignment horizontal="left" vertical="top" wrapText="1"/>
    </xf>
    <xf numFmtId="0" fontId="20" fillId="2" borderId="18" xfId="5" applyFont="1" applyFill="1" applyBorder="1" applyAlignment="1">
      <alignment horizontal="left" vertical="top" wrapText="1"/>
    </xf>
    <xf numFmtId="0" fontId="20" fillId="2" borderId="19" xfId="5" applyFont="1" applyFill="1" applyBorder="1" applyAlignment="1">
      <alignment horizontal="left" vertical="top" wrapText="1"/>
    </xf>
    <xf numFmtId="0" fontId="20" fillId="2" borderId="20" xfId="5" applyFont="1" applyFill="1" applyBorder="1" applyAlignment="1">
      <alignment horizontal="left" vertical="top" wrapText="1"/>
    </xf>
    <xf numFmtId="0" fontId="20" fillId="2" borderId="21" xfId="5" applyFont="1" applyFill="1" applyBorder="1" applyAlignment="1">
      <alignment horizontal="left" vertical="top" wrapText="1"/>
    </xf>
  </cellXfs>
  <cellStyles count="7">
    <cellStyle name="Énfasis5" xfId="6" builtinId="45"/>
    <cellStyle name="Hipervínculo" xfId="2" builtinId="8"/>
    <cellStyle name="Normal" xfId="0" builtinId="0"/>
    <cellStyle name="Normal 2" xfId="1" xr:uid="{00000000-0005-0000-0000-000003000000}"/>
    <cellStyle name="Normal 2 2" xfId="3" xr:uid="{00000000-0005-0000-0000-000004000000}"/>
    <cellStyle name="Normal 3" xfId="4" xr:uid="{00000000-0005-0000-0000-000005000000}"/>
    <cellStyle name="Normal 4" xfId="5" xr:uid="{00000000-0005-0000-0000-000006000000}"/>
  </cellStyles>
  <dxfs count="18">
    <dxf>
      <fill>
        <patternFill>
          <bgColor rgb="FFFFFF00"/>
        </patternFill>
      </fill>
    </dxf>
    <dxf>
      <fill>
        <patternFill>
          <bgColor rgb="FFFFFF00"/>
        </patternFill>
      </fill>
    </dxf>
    <dxf>
      <fill>
        <patternFill>
          <bgColor rgb="FFFFFF00"/>
        </patternFill>
      </fill>
    </dxf>
    <dxf>
      <fill>
        <patternFill>
          <bgColor rgb="FFFFFF00"/>
        </patternFill>
      </fill>
    </dxf>
    <dxf>
      <protection locked="1"/>
    </dxf>
    <dxf>
      <protection locked="1"/>
    </dxf>
    <dxf>
      <protection locked="0"/>
    </dxf>
    <dxf>
      <protection locked="0"/>
    </dxf>
    <dxf>
      <protection locked="0"/>
    </dxf>
    <dxf>
      <protection locked="0"/>
    </dxf>
    <dxf>
      <protection locked="0"/>
    </dxf>
    <dxf>
      <protection locked="0"/>
    </dxf>
    <dxf>
      <protection locked="0"/>
    </dxf>
    <dxf>
      <protection locked="0"/>
    </dxf>
    <dxf>
      <alignment horizontal="center"/>
    </dxf>
    <dxf>
      <alignment horizontal="center"/>
    </dxf>
    <dxf>
      <alignment vertical="center"/>
    </dxf>
    <dxf>
      <alignment vertical="center"/>
    </dxf>
  </dxfs>
  <tableStyles count="0" defaultTableStyle="TableStyleMedium2" defaultPivotStyle="PivotStyleLight16"/>
  <colors>
    <mruColors>
      <color rgb="FFFAED40"/>
      <color rgb="FFF6F10D"/>
      <color rgb="FFFFFF99"/>
      <color rgb="FFF6E50E"/>
      <color rgb="FFFF3300"/>
      <color rgb="FFFFCD2F"/>
      <color rgb="FFFF9900"/>
      <color rgb="FFFF6600"/>
      <color rgb="FFCC0066"/>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microsoft.com/office/2007/relationships/hdphoto" Target="NULL"/><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5.png"/><Relationship Id="rId1" Type="http://schemas.openxmlformats.org/officeDocument/2006/relationships/hyperlink" Target="#'Info Por Cargo'!A1"/></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691806</xdr:colOff>
      <xdr:row>18</xdr:row>
      <xdr:rowOff>154746</xdr:rowOff>
    </xdr:from>
    <xdr:to>
      <xdr:col>7</xdr:col>
      <xdr:colOff>431579</xdr:colOff>
      <xdr:row>21</xdr:row>
      <xdr:rowOff>21689</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rot="16200000">
          <a:off x="5336292" y="4218831"/>
          <a:ext cx="438443" cy="583416"/>
        </a:xfrm>
        <a:prstGeom prst="rect">
          <a:avLst/>
        </a:prstGeom>
      </xdr:spPr>
    </xdr:pic>
    <xdr:clientData/>
  </xdr:twoCellAnchor>
  <xdr:twoCellAnchor editAs="oneCell">
    <xdr:from>
      <xdr:col>0</xdr:col>
      <xdr:colOff>193734</xdr:colOff>
      <xdr:row>3</xdr:row>
      <xdr:rowOff>152400</xdr:rowOff>
    </xdr:from>
    <xdr:to>
      <xdr:col>4</xdr:col>
      <xdr:colOff>10104</xdr:colOff>
      <xdr:row>10</xdr:row>
      <xdr:rowOff>83894</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3734" y="642257"/>
          <a:ext cx="2951456" cy="1074494"/>
        </a:xfrm>
        <a:prstGeom prst="rect">
          <a:avLst/>
        </a:prstGeom>
      </xdr:spPr>
    </xdr:pic>
    <xdr:clientData/>
  </xdr:twoCellAnchor>
  <xdr:twoCellAnchor editAs="oneCell">
    <xdr:from>
      <xdr:col>2</xdr:col>
      <xdr:colOff>280491</xdr:colOff>
      <xdr:row>26</xdr:row>
      <xdr:rowOff>8014</xdr:rowOff>
    </xdr:from>
    <xdr:to>
      <xdr:col>4</xdr:col>
      <xdr:colOff>290120</xdr:colOff>
      <xdr:row>35</xdr:row>
      <xdr:rowOff>46946</xdr:rowOff>
    </xdr:to>
    <xdr:pic>
      <xdr:nvPicPr>
        <xdr:cNvPr id="7" name="Imagen 6">
          <a:extLst>
            <a:ext uri="{FF2B5EF4-FFF2-40B4-BE49-F238E27FC236}">
              <a16:creationId xmlns:a16="http://schemas.microsoft.com/office/drawing/2014/main" id="{809F30B2-F14F-EA85-2657-82EFA8C4F1CC}"/>
            </a:ext>
          </a:extLst>
        </xdr:cNvPr>
        <xdr:cNvPicPr>
          <a:picLocks noChangeAspect="1"/>
        </xdr:cNvPicPr>
      </xdr:nvPicPr>
      <xdr:blipFill>
        <a:blip xmlns:r="http://schemas.openxmlformats.org/officeDocument/2006/relationships" r:embed="rId3"/>
        <a:stretch>
          <a:fillRect/>
        </a:stretch>
      </xdr:blipFill>
      <xdr:spPr>
        <a:xfrm>
          <a:off x="1947408" y="5625844"/>
          <a:ext cx="1676545" cy="1481456"/>
        </a:xfrm>
        <a:prstGeom prst="rect">
          <a:avLst/>
        </a:prstGeom>
      </xdr:spPr>
    </xdr:pic>
    <xdr:clientData/>
  </xdr:twoCellAnchor>
  <xdr:twoCellAnchor editAs="oneCell">
    <xdr:from>
      <xdr:col>2</xdr:col>
      <xdr:colOff>54429</xdr:colOff>
      <xdr:row>38</xdr:row>
      <xdr:rowOff>122464</xdr:rowOff>
    </xdr:from>
    <xdr:to>
      <xdr:col>5</xdr:col>
      <xdr:colOff>254454</xdr:colOff>
      <xdr:row>48</xdr:row>
      <xdr:rowOff>137432</xdr:rowOff>
    </xdr:to>
    <xdr:pic>
      <xdr:nvPicPr>
        <xdr:cNvPr id="4" name="Imagen 3">
          <a:extLst>
            <a:ext uri="{FF2B5EF4-FFF2-40B4-BE49-F238E27FC236}">
              <a16:creationId xmlns:a16="http://schemas.microsoft.com/office/drawing/2014/main" id="{E27E1CA0-A977-4862-80CE-15402D725943}"/>
            </a:ext>
          </a:extLst>
        </xdr:cNvPr>
        <xdr:cNvPicPr/>
      </xdr:nvPicPr>
      <xdr:blipFill rotWithShape="1">
        <a:blip xmlns:r="http://schemas.openxmlformats.org/officeDocument/2006/relationships" r:embed="rId4" cstate="print">
          <a:extLst>
            <a:ext uri="{BEBA8EAE-BF5A-486C-A8C5-ECC9F3942E4B}">
              <a14:imgProps xmlns:a14="http://schemas.microsoft.com/office/drawing/2010/main">
                <a14:imgLayer r:embed="rId5">
                  <a14:imgEffect>
                    <a14:saturation sat="200000"/>
                  </a14:imgEffect>
                </a14:imgLayer>
              </a14:imgProps>
            </a:ext>
            <a:ext uri="{28A0092B-C50C-407E-A947-70E740481C1C}">
              <a14:useLocalDpi xmlns:a14="http://schemas.microsoft.com/office/drawing/2010/main" val="0"/>
            </a:ext>
          </a:extLst>
        </a:blip>
        <a:srcRect t="33865"/>
        <a:stretch/>
      </xdr:blipFill>
      <xdr:spPr>
        <a:xfrm>
          <a:off x="1578429" y="7715250"/>
          <a:ext cx="2486025" cy="16478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317500</xdr:colOff>
      <xdr:row>10</xdr:row>
      <xdr:rowOff>38100</xdr:rowOff>
    </xdr:from>
    <xdr:to>
      <xdr:col>8</xdr:col>
      <xdr:colOff>609600</xdr:colOff>
      <xdr:row>12</xdr:row>
      <xdr:rowOff>127000</xdr:rowOff>
    </xdr:to>
    <xdr:sp macro="" textlink="">
      <xdr:nvSpPr>
        <xdr:cNvPr id="2" name="Flecha abajo 1">
          <a:extLst>
            <a:ext uri="{FF2B5EF4-FFF2-40B4-BE49-F238E27FC236}">
              <a16:creationId xmlns:a16="http://schemas.microsoft.com/office/drawing/2014/main" id="{00000000-0008-0000-0100-000002000000}"/>
            </a:ext>
          </a:extLst>
        </xdr:cNvPr>
        <xdr:cNvSpPr/>
      </xdr:nvSpPr>
      <xdr:spPr>
        <a:xfrm>
          <a:off x="9537700" y="2266950"/>
          <a:ext cx="292100" cy="574675"/>
        </a:xfrm>
        <a:prstGeom prst="downArrow">
          <a:avLst/>
        </a:prstGeom>
        <a:solidFill>
          <a:srgbClr val="FF3300"/>
        </a:solid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s-ES_tradnl" sz="1100"/>
        </a:p>
      </xdr:txBody>
    </xdr:sp>
    <xdr:clientData/>
  </xdr:twoCellAnchor>
  <xdr:twoCellAnchor>
    <xdr:from>
      <xdr:col>4</xdr:col>
      <xdr:colOff>333982</xdr:colOff>
      <xdr:row>1</xdr:row>
      <xdr:rowOff>153912</xdr:rowOff>
    </xdr:from>
    <xdr:to>
      <xdr:col>11</xdr:col>
      <xdr:colOff>149530</xdr:colOff>
      <xdr:row>5</xdr:row>
      <xdr:rowOff>131385</xdr:rowOff>
    </xdr:to>
    <xdr:sp macro="" textlink="">
      <xdr:nvSpPr>
        <xdr:cNvPr id="3" name="9 CuadroTexto">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100-000002000000}"/>
            </a:ext>
          </a:extLst>
        </xdr:cNvPr>
        <xdr:cNvSpPr txBox="1"/>
      </xdr:nvSpPr>
      <xdr:spPr>
        <a:xfrm>
          <a:off x="2482399" y="312662"/>
          <a:ext cx="4927298" cy="612473"/>
        </a:xfrm>
        <a:prstGeom prst="rect">
          <a:avLst/>
        </a:prstGeom>
        <a:solidFill>
          <a:schemeClr val="tx1"/>
        </a:solidFill>
        <a:ln>
          <a:solidFill>
            <a:srgbClr val="000000"/>
          </a:solidFill>
        </a:ln>
      </xdr:spPr>
      <xdr:style>
        <a:lnRef idx="0">
          <a:schemeClr val="accent6"/>
        </a:lnRef>
        <a:fillRef idx="3">
          <a:schemeClr val="accent6"/>
        </a:fillRef>
        <a:effectRef idx="3">
          <a:schemeClr val="accent6"/>
        </a:effectRef>
        <a:fontRef idx="minor">
          <a:schemeClr val="lt1"/>
        </a:fontRef>
      </xdr:style>
      <xdr:txBody>
        <a:bodyPr vertOverflow="clip" wrap="square" rtlCol="0" anchor="ctr"/>
        <a:lstStyle/>
        <a:p>
          <a:pPr algn="ctr"/>
          <a:r>
            <a:rPr lang="es-ES" sz="2000" b="1">
              <a:latin typeface="Arial" pitchFamily="34" charset="0"/>
              <a:cs typeface="Arial" pitchFamily="34" charset="0"/>
            </a:rPr>
            <a:t>PANEL DE BÚSQUEDA</a:t>
          </a:r>
        </a:p>
      </xdr:txBody>
    </xdr:sp>
    <xdr:clientData/>
  </xdr:twoCellAnchor>
  <xdr:twoCellAnchor>
    <xdr:from>
      <xdr:col>13</xdr:col>
      <xdr:colOff>613834</xdr:colOff>
      <xdr:row>13</xdr:row>
      <xdr:rowOff>21166</xdr:rowOff>
    </xdr:from>
    <xdr:to>
      <xdr:col>16</xdr:col>
      <xdr:colOff>169334</xdr:colOff>
      <xdr:row>16</xdr:row>
      <xdr:rowOff>21167</xdr:rowOff>
    </xdr:to>
    <xdr:sp macro="" textlink="">
      <xdr:nvSpPr>
        <xdr:cNvPr id="4" name="Rectángulo: biselado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9408584" y="1989666"/>
          <a:ext cx="1841500" cy="486834"/>
        </a:xfrm>
        <a:prstGeom prst="bevel">
          <a:avLst/>
        </a:prstGeom>
        <a:solidFill>
          <a:schemeClr val="accent1">
            <a:lumMod val="40000"/>
            <a:lumOff val="6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s-ES" sz="1100" b="0" cap="none" spc="0">
              <a:ln w="0"/>
              <a:solidFill>
                <a:schemeClr val="bg1"/>
              </a:solidFill>
              <a:effectLst>
                <a:outerShdw blurRad="38100" dist="19050" dir="2700000" algn="tl" rotWithShape="0">
                  <a:schemeClr val="dk1">
                    <a:alpha val="40000"/>
                  </a:schemeClr>
                </a:outerShdw>
              </a:effectLst>
              <a:latin typeface="Arial Black" panose="020B0A04020102020204" pitchFamily="34" charset="0"/>
            </a:rPr>
            <a:t>Ir al Profesiograma</a:t>
          </a:r>
        </a:p>
      </xdr:txBody>
    </xdr:sp>
    <xdr:clientData/>
  </xdr:twoCellAnchor>
  <xdr:twoCellAnchor editAs="oneCell">
    <xdr:from>
      <xdr:col>15</xdr:col>
      <xdr:colOff>154188</xdr:colOff>
      <xdr:row>15</xdr:row>
      <xdr:rowOff>53069</xdr:rowOff>
    </xdr:from>
    <xdr:to>
      <xdr:col>15</xdr:col>
      <xdr:colOff>603250</xdr:colOff>
      <xdr:row>18</xdr:row>
      <xdr:rowOff>138536</xdr:rowOff>
    </xdr:to>
    <xdr:pic>
      <xdr:nvPicPr>
        <xdr:cNvPr id="6" name="Imagen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462355" y="2529569"/>
          <a:ext cx="449062" cy="582884"/>
        </a:xfrm>
        <a:prstGeom prst="rect">
          <a:avLst/>
        </a:prstGeom>
      </xdr:spPr>
    </xdr:pic>
    <xdr:clientData/>
  </xdr:twoCellAnchor>
  <xdr:twoCellAnchor>
    <xdr:from>
      <xdr:col>10</xdr:col>
      <xdr:colOff>530225</xdr:colOff>
      <xdr:row>10</xdr:row>
      <xdr:rowOff>162984</xdr:rowOff>
    </xdr:from>
    <xdr:to>
      <xdr:col>12</xdr:col>
      <xdr:colOff>323850</xdr:colOff>
      <xdr:row>14</xdr:row>
      <xdr:rowOff>114300</xdr:rowOff>
    </xdr:to>
    <xdr:sp macro="" textlink="">
      <xdr:nvSpPr>
        <xdr:cNvPr id="7" name="Llamada rectangular redondeada 6">
          <a:extLst>
            <a:ext uri="{FF2B5EF4-FFF2-40B4-BE49-F238E27FC236}">
              <a16:creationId xmlns:a16="http://schemas.microsoft.com/office/drawing/2014/main" id="{00000000-0008-0000-0100-000007000000}"/>
            </a:ext>
          </a:extLst>
        </xdr:cNvPr>
        <xdr:cNvSpPr/>
      </xdr:nvSpPr>
      <xdr:spPr>
        <a:xfrm>
          <a:off x="7026275" y="1810809"/>
          <a:ext cx="1317625" cy="646641"/>
        </a:xfrm>
        <a:prstGeom prst="wedgeRoundRectCallout">
          <a:avLst>
            <a:gd name="adj1" fmla="val -66833"/>
            <a:gd name="adj2" fmla="val 23929"/>
            <a:gd name="adj3" fmla="val 16667"/>
          </a:avLst>
        </a:prstGeom>
        <a:ln>
          <a:solidFill>
            <a:srgbClr val="FF3300"/>
          </a:solidFill>
          <a:prstDash val="lgDash"/>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ctr"/>
          <a:r>
            <a:rPr lang="es-CO" sz="1000" b="1"/>
            <a:t>Haga click sobre</a:t>
          </a:r>
          <a:r>
            <a:rPr lang="es-CO" sz="1000" b="1" baseline="0"/>
            <a:t> la lista desplegable y seleccione el cargo</a:t>
          </a:r>
          <a:endParaRPr lang="es-CO" sz="1000" b="1"/>
        </a:p>
      </xdr:txBody>
    </xdr:sp>
    <xdr:clientData/>
  </xdr:twoCellAnchor>
  <xdr:twoCellAnchor editAs="oneCell">
    <xdr:from>
      <xdr:col>0</xdr:col>
      <xdr:colOff>186268</xdr:colOff>
      <xdr:row>1</xdr:row>
      <xdr:rowOff>118533</xdr:rowOff>
    </xdr:from>
    <xdr:to>
      <xdr:col>3</xdr:col>
      <xdr:colOff>683343</xdr:colOff>
      <xdr:row>5</xdr:row>
      <xdr:rowOff>143932</xdr:rowOff>
    </xdr:to>
    <xdr:pic>
      <xdr:nvPicPr>
        <xdr:cNvPr id="5" name="Imagen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86268" y="287866"/>
          <a:ext cx="1936408" cy="70273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672156</xdr:colOff>
      <xdr:row>1</xdr:row>
      <xdr:rowOff>171450</xdr:rowOff>
    </xdr:from>
    <xdr:to>
      <xdr:col>10</xdr:col>
      <xdr:colOff>0</xdr:colOff>
      <xdr:row>5</xdr:row>
      <xdr:rowOff>161925</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3877190" y="364524"/>
          <a:ext cx="7333992" cy="762773"/>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lang="es-CO" sz="2000" b="1" cap="none" spc="0">
              <a:ln w="0"/>
              <a:solidFill>
                <a:schemeClr val="bg1"/>
              </a:solidFill>
              <a:effectLst>
                <a:outerShdw blurRad="38100" dist="19050" dir="2700000" algn="tl" rotWithShape="0">
                  <a:schemeClr val="dk1">
                    <a:alpha val="40000"/>
                  </a:schemeClr>
                </a:outerShdw>
              </a:effectLst>
            </a:rPr>
            <a:t>INFORMACIÓN POR CARGO</a:t>
          </a:r>
        </a:p>
      </xdr:txBody>
    </xdr:sp>
    <xdr:clientData/>
  </xdr:twoCellAnchor>
  <xdr:twoCellAnchor editAs="oneCell">
    <xdr:from>
      <xdr:col>1</xdr:col>
      <xdr:colOff>0</xdr:colOff>
      <xdr:row>2</xdr:row>
      <xdr:rowOff>0</xdr:rowOff>
    </xdr:from>
    <xdr:to>
      <xdr:col>2</xdr:col>
      <xdr:colOff>803705</xdr:colOff>
      <xdr:row>5</xdr:row>
      <xdr:rowOff>146679</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7946" y="370703"/>
          <a:ext cx="1936408" cy="70273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203200</xdr:colOff>
      <xdr:row>0</xdr:row>
      <xdr:rowOff>84666</xdr:rowOff>
    </xdr:from>
    <xdr:to>
      <xdr:col>1</xdr:col>
      <xdr:colOff>1556354</xdr:colOff>
      <xdr:row>2</xdr:row>
      <xdr:rowOff>203200</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0600" y="84666"/>
          <a:ext cx="1353154" cy="49106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99060</xdr:colOff>
      <xdr:row>0</xdr:row>
      <xdr:rowOff>91440</xdr:rowOff>
    </xdr:from>
    <xdr:to>
      <xdr:col>1</xdr:col>
      <xdr:colOff>1452214</xdr:colOff>
      <xdr:row>2</xdr:row>
      <xdr:rowOff>209127</xdr:rowOff>
    </xdr:to>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8180" y="91440"/>
          <a:ext cx="1353154" cy="49106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129540</xdr:colOff>
      <xdr:row>0</xdr:row>
      <xdr:rowOff>274320</xdr:rowOff>
    </xdr:from>
    <xdr:to>
      <xdr:col>1</xdr:col>
      <xdr:colOff>1692666</xdr:colOff>
      <xdr:row>2</xdr:row>
      <xdr:rowOff>64347</xdr:rowOff>
    </xdr:to>
    <xdr:pic>
      <xdr:nvPicPr>
        <xdr:cNvPr id="2" name="Imagen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7240" y="274320"/>
          <a:ext cx="1563126" cy="567267"/>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uricio Galvis" refreshedDate="43257.637772916663" createdVersion="5" refreshedVersion="5" minRefreshableVersion="3" recordCount="296" xr:uid="{00000000-000A-0000-FFFF-FFFF03000000}">
  <cacheSource type="worksheet">
    <worksheetSource ref="B1:J7" sheet="Datos"/>
  </cacheSource>
  <cacheFields count="10">
    <cacheField name="CARGO" numFmtId="0">
      <sharedItems count="296">
        <s v="ADMINISTRADOR CONTRATOS AMBIENTALES SR."/>
        <s v="APRENDIZ"/>
        <s v="APRENDIZ UNIVERSITARIO"/>
        <s v="ASISTENTE DIRECCION GENERAL"/>
        <s v="ASISTENTE GERENCIA GENERAL"/>
        <s v="AUDITOR"/>
        <s v="AUXILIAR DE ARCHIVO INFRAESTRUCTURA"/>
        <s v="BUSSINES PARTNER HR"/>
        <s v="CALIDAD"/>
        <s v="COORDINADOR JURIDICO BOGOTA"/>
        <s v="COORDINADOR JURIDICO- PROFESIONAL JURIDICO-ESCRITURACION"/>
        <s v="COORDINADOR LEGALIZACION PREDIOS SENIOR"/>
        <s v="COORDINADOR RECLAMACIONES"/>
        <s v="GERENTE"/>
        <s v="GESTION DE PROCESOS Y MEJORA CONTINUA"/>
        <s v="GESTOR DE CONTRATOS"/>
        <s v="GESTOR TELECOMUNICACIONES SENIOR"/>
        <s v="HR BP EXPERTO"/>
        <s v="ING. PROGRAMACIÓN Y CONTROL PROYECTOS"/>
        <s v="INGENIERIA COLOMBIA"/>
        <s v="INGENIERO DE ANALISIS CONTRATUAL"/>
        <s v="INGENIERO DE COSTOS Y PROGRAMACIÓN"/>
        <s v="JEFE CONTROL PROCESOS"/>
        <s v="JEFE DE DEPARTAMENTO DE MANTENIMIENTO"/>
        <s v="JEFE DE DEPARTAMENTO DE OPERACIÓN"/>
        <s v="JEFE DIV. ASISTENCIA LEGAL I&amp;R, MERCADO"/>
        <s v="JEFE DIV. CTRL INT. INFORM. FINANCIERA"/>
        <s v="JEFE DIV. ESTAD. FINAN. IND, CONT. Y C.C"/>
        <s v="JEFE DIV. GESTIÓN DE LA EJECUCIÓN"/>
        <s v="JEFE DIV. GESTIÓN IDENTIDAD DE MARCA"/>
        <s v="JEFE DIV. INFRAES.,REDES, GENER. Y TRAD."/>
        <s v="JEFE DIVISION ASISTENCIA LEGAL"/>
        <s v="JEFE DIVISIÓN BOLSA ENERGÍA"/>
        <s v="JEFE DIVISIÓN COMPRAS OBRAS Y SERVICIOS"/>
        <s v="JEFE DIVISION ELECTRICA"/>
        <s v="JEFE DIVISIÓN GESTIÓN COMBUSTIBLES"/>
        <s v="JEFE DIVISIÓN GESTIÓN DE LA OPERACIÓN"/>
        <s v="JEFE DIVISION MECANICA"/>
        <s v="JEFE DIVISION VENTAS MAY. Y GRANDES CLIE"/>
        <s v="JEFE DPTO COMERCIALIZACIÓN GAS"/>
        <s v="JEFE PLAN SOCIAL EL QUIMBO"/>
        <s v="JEFE. DIV. MEDICION, RECAUDO Y CARTERA"/>
        <s v="JEFE. DIV. OPERACIONES COMERCIALES"/>
        <s v="JEFE. DIV. P&amp;C GESTIÓN DE LA ENERGÍA COL"/>
        <s v="JEFE. DIV. PLANIFICACIÓN Y CONTROL GENER"/>
        <s v="JEFE. DPTO. HIDROLOGÍA"/>
        <s v="JEFE. DPTO. MERCADO MAYORISTA Y G. DE CO"/>
        <s v="JUNIOR RISK MANAGEMENT"/>
        <s v="MANAGER"/>
        <s v="P&amp;BP (L2) COLOMBIA SENIOR"/>
        <s v="PLANEACIÓN Y ANALISIS DE LA OPERACION"/>
        <s v="PLANIFICACIÓN ENERGÉTICA"/>
        <s v="PRACTICANTE UNIVERSITARIO"/>
        <s v="PROFESIONAL BUSINESS SERVICES"/>
        <s v="PROFESIONAL COMPRAS SISTEMAS Y TELECOMUN"/>
        <s v="PROFESIONAL COMUNICACIONES"/>
        <s v="PROFESIONAL COMUNICACIONES INTERNAS"/>
        <s v="PROFESIONAL CONTABILIDAD"/>
        <s v="PROFESIONAL CONTROL GESTIÓN"/>
        <s v="PROFESIONAL DESARROLLO ECONÓMICO SENIOR"/>
        <s v="PROFESIONAL EXP. CONTROL DE COSTOS"/>
        <s v="PROFESIONAL EXPERTO APROVISIONAMIENTOS"/>
        <s v="PROFESIONAL EXPERTO BIP Y PROYECCIONES"/>
        <s v="PROFESIONAL EXPERTO COMERCIALIZACIÓN DE GAS"/>
        <s v="PROFESIONAL EXPERTO CONTABILIDAD"/>
        <s v="PROFESIONAL EXPERTO COORDINADOR DE ZONA"/>
        <s v="PROFESIONAL EXPERTO DESARROLLO"/>
        <s v="PROFESIONAL EXPERTO GESTION DEUDA Y REL"/>
        <s v="PROFESIONAL EXPERTO GESTIÓN BOLSA"/>
        <s v="PROFESIONAL EXPERTO IDENTIDAD DE MARCA"/>
        <s v="PROFESIONAL EXPERTO INGENIERO PLANEACION"/>
        <s v="PROFESIONAL EXPERTO LITIGIOS TRIBUTARIOS"/>
        <s v="PROFESIONAL EXPERTO MERCADEO"/>
        <s v="PROFESIONAL EXPERTO PLANEACIÓN Y ANÁLISIS ECONO OPE"/>
        <s v="PROFESIONAL EXPERTO PLANEAMIENTO, MEM, NUEVOS MERCA"/>
        <s v="PROFESIONAL EXPERTO POWER AND FUEL PORTF"/>
        <s v="PROFESIONAL EXPERTO PYC GX"/>
        <s v="PROFESIONAL EXPERTO RIESGO"/>
        <s v="PROFESIONAL EXPERTO HIDROLOGIA Y GESTIÓN INFO"/>
        <s v="PROFESIONAL FACTURACIÓN MERCADO MAYORIS EXPERTO"/>
        <s v="PROFESIONAL FINANZAS"/>
        <s v="PROFESIONAL GESTIÓN CARGO POR CONFIABILIDAD"/>
        <s v="PROFESIONAL GESTIÓN INFORMACIÓN SENIOR"/>
        <s v="PROFESIONAL I  PLANIFICACIÓN ECONOMICA"/>
        <s v="PROFESIONAL I APOYO ADMINSITRATIVO"/>
        <s v="PROFESIONAL I ASESORIA FISCAL"/>
        <s v="PROFESIONAL I BOLSA ESTRATEGIA COMERCIAL"/>
        <s v="PROFESIONAL I CALIDAD DE MATERIALES Y COMP. GX"/>
        <s v="PROFESIONAL I CONTABILIDAD"/>
        <s v="PROFESIONAL I CONTRATACIÓN Y MAESTRO PERS."/>
        <s v="PROFESIONAL I CONTROL DE COSTOS GX"/>
        <s v="PROFESIONAL I GENERAL SERVICES &amp; FACILIT"/>
        <s v="PROFESIONAL I GESTIÓN DE CAPACIDAD"/>
        <s v="PROFESIONAL I LIQUIDACIÓN Y GEST. INFOR"/>
        <s v="PROFESIONAL I PLANEACIÓN PROYECTOS"/>
        <s v="PROFESIONAL I PLANIFICACIÓN Y REPORTING"/>
        <s v="PROFESIONAL I PROC LOGISTICA Y SOPORTE"/>
        <s v="PROFESIONAL I SISTEMAS O&amp;M"/>
        <s v="PROFESIONAL II CENTRO CONTROL Y MEJORA SISTEM"/>
        <s v="PROFESIONAL II DE CALIDAD"/>
        <s v="PROFESIONAL II GESTION INFORMACION"/>
        <s v="PROFESIONAL II LOGISTICA Y MATERIALES"/>
        <s v="PROFESIONAL II MANEJO PRESUPUESTO"/>
        <s v="PROFESIONAL NUEVOS PROYECTOS"/>
        <s v="PROFESIONAL OPERACIONES COMERCIALES"/>
        <s v="PROFESIONAL PLANEACIÓN POA EXPERTO"/>
        <s v="PROFESIONAL PLANEAMIENTO OPERATIVO"/>
        <s v="PROFESIONAL PLANIFICACIÓN, ORGANIZACI. Y COM"/>
        <s v="PROFESIONAL RECAUDO"/>
        <s v="PROFESIONAL REGISTRO Y VERIFICACIÓN"/>
        <s v="PROFESIONAL RESTAURACIÓN BIÓTICA SENIOR"/>
        <s v="PROFESIONAL SENIOR  BALANCES DE GAS"/>
        <s v="PROFESIONAL SENIOR  PLANEAMIENTO ENÉRGETICO"/>
        <s v="PROFESIONAL SENIOR ANALISTA SEG. Y MONIT"/>
        <s v="PROFESIONAL SENIOR AREA CIVIL"/>
        <s v="PROFESIONAL SENIOR BACK OFFICE"/>
        <s v="PROFESIONAL SENIOR BUSINESS SERVICES"/>
        <s v="PROFESIONAL SENIOR CALIDAD GENERACIÓN"/>
        <s v="PROFESIONAL SENIOR CIVIL// O PROFESIONAL EXPERTO"/>
        <s v="PROFESIONAL SENIOR COMUNICACIONES DIGITALES"/>
        <s v="PROFESIONAL SENIOR COMUNICACIONES EXTERN"/>
        <s v="PROFESIONAL SENIOR COMUNICACIONES INTERN"/>
        <s v="PROFESIONAL SENIOR CONTRATOS"/>
        <s v="PROFESIONAL SENIOR CONTROL INTERNO"/>
        <s v="PROFESIONAL SENIOR COOR COMERCIAL D ZONA"/>
        <s v="PROFESIONAL SENIOR DERIVADOS"/>
        <s v="PROFESIONAL SENIOR ELÉCTRICO"/>
        <s v="PROFESIONAL SENIOR FACTURACIÓN NO REGULADO"/>
        <s v="PROFESIONAL SENIOR FORMACIÓN"/>
        <s v="PROFESIONAL SENIOR FRONT OFFICE MESA DE"/>
        <s v="PROFESIONAL SENIOR GESTION INMOBILIARIA"/>
        <s v="PROFESIONAL SENIOR INNOVACIÓN"/>
        <s v="PROFESIONAL SENIOR JURIDICA"/>
        <s v="PROFESIONAL SENIOR JURIDICA PREDIOS"/>
        <s v="PROFESIONAL SENIOR MEDIDA"/>
        <s v="PROFESIONAL SENIOR NUEVOS PROYECTOS"/>
        <s v="PROFESIONAL SENIOR PATRIMONIO"/>
        <s v="PROFESIONAL SENIOR PLAN SOCIAL RELACIONAMIENTO INSTITUCIONAL"/>
        <s v="PROFESIONAL SENIOR PLANIFICACIÓN ECONOMICA GX"/>
        <s v="PROFESIONAL SENIOR PROC SUPPL.QUAL&amp;VD.RA"/>
        <s v="PROFESIONAL SENIOR PROCESOS Y PROCEDIMIENTOS"/>
        <s v="PROFESIONAL SENIOR PROCUREME LOG.SOP.COM"/>
        <s v="PROFESIONAL SENIOR PROCUREMENT C.O.S"/>
        <s v="PROFESIONAL SENIOR REGISTRO Y VERIFICACI"/>
        <s v="PROFESIONAL SENIOR REGULACIÓN GENERACIÓN"/>
        <s v="PROFESIONAL SENIOR RES SOCI Y COMUN LOCA"/>
        <s v="PROFESIONAL SENIOR SOPORTE CIVIL"/>
        <s v="PROFESIONAL SENIOR SSL LATAM"/>
        <s v="PROFESIONAL SENIOR SUPERVISOR DE MATERIA"/>
        <s v="PROFESIONAL SOCIAL ZONA SENIOR"/>
        <s v="PROFESIONAL SOPORTE DOCUMENTAL"/>
        <s v="PROFESIONAL SR LITIGIOS"/>
        <s v="PROFESIONAL SR RECLAMACIONES CONTRACTUAL"/>
        <s v="PROFESIONAL SR. INVESTIGACIONES ESPECIAL"/>
        <s v="PROFESIONAL SR. RESTAURACIÓN ECOLOGICA"/>
        <s v="PROYECTOS"/>
        <s v="RELACIONES INSTITUCIONALES"/>
        <s v="RESPONSABLE ASUNTOS AMBIENTALES"/>
        <s v="RESPONSABLE INTERVENTORIA AMBIENTAL"/>
        <s v="SECRETARIA GERENCIA"/>
        <s v="SENIOR ESTRUCTURER"/>
        <s v="SENIOR PLANEAMIENTO OPERATIVO LARGO PLAZ"/>
        <s v="SENIOR PROFESSIONAL RECRUITING COLOMBIA"/>
        <s v="SOLUTION MANAGER"/>
        <s v="SOLUTION MANAGER SENIOR"/>
        <s v="SOPOR OPERACIÓN Y MEJORAMIENTO DESEMPEÑO"/>
        <s v="SUB OPERACIÓN Y MANTENIMIENTO RENOVABLES"/>
        <s v="SUB. OPTIMIZACION DESEMPEÑO OPERACIONAL"/>
        <s v="SUB. SOP. PUESTA EN MARCHA CENT. EL QUIM"/>
        <s v="SUBG. BUSINESS PARTNER RECURSOS HUMANOS"/>
        <s v="SUBG. SEGU, SALUD, MA Y CALIDAD COLOM Y"/>
        <s v="SUBG. SOPORTE TÉCNICO COLOMBIA Y BRASIL"/>
        <s v="SUBGERENTE"/>
        <s v="SUBGERENTE BACK OFFICE COLOMBIA"/>
        <s v="SUBGERENTE CARBON, OIL AND GAS"/>
        <s v="SUBGERENTE COMERCIALIZACIÓN COLOMBIA"/>
        <s v="SUBGERENTE OPTIMIZACIÓN DE LA PRODUCCIÓN"/>
        <s v="TECNOLOGO CATASTRAL GESTIÓN INMOBILIARIA"/>
        <s v="TECNOLOGO DE COMERCIALIZACIÓN"/>
        <s v="TECNÓLOGO HR ADMINISTRATION"/>
        <s v="ADMINISTRATIVO CENTRAL"/>
        <s v="ALMACENISTA"/>
        <s v="CALIDAD OBRAS CIVILES DEL PROYECTO"/>
        <s v="CONSTRUCCIÓN OBRAS CIVILES DEL PROYECTO"/>
        <s v="COORDINADOR DE TOPOGRAFIA"/>
        <s v="EXPERTO LICENCIA AMBIENTAL EL QUIMBO"/>
        <s v="EXPERTO RELACIONAMIENTO INS. ECON-SOCIAL"/>
        <s v="INGENIERO AMBIENTAL SENIOR"/>
        <s v="INGENIERO AUXILIAR DE PROGRAMACION"/>
        <s v="INGENIERO CIVIL"/>
        <s v="INGENIERO CONTROL DE LA OPERACION"/>
        <s v="INGENIERO DE MANTENIMIENTO ELECTRICO"/>
        <s v="INGENIERO DE MANTENIMIENTO ELECTRONICO"/>
        <s v="INGENIERO DE OPERACIÓN"/>
        <s v="INGENIERO DE PROGRAMACION DE MANTENIMIENTO"/>
        <s v="INGENIERO EXPERTO ANÁLISIS OBRAS CIVILES"/>
        <s v="INGENIERO GEOTECNICO"/>
        <s v="INGENIERO I MANTENIMIENTO ELÉCTRICO"/>
        <s v="INGENIERO I MANTENIMIENTO MECÁNICO"/>
        <s v="INGENIERO I RESIDENTE DE OBRA"/>
        <s v="INGENIERO II MANTENIMIENTO ELÉCTRICO"/>
        <s v="INGENIERO II MANTENIMIENTO MECÁNICO"/>
        <s v="INGENIERO II PROGRAMACIÓN DE MANTENIMIENTO"/>
        <s v="INGENIERO MANTENIMIENTO ELECTRÓNICO SR"/>
        <s v="INGENIERO MATERIALES SENIOR"/>
        <s v="INGENIERO PROGRAMACIÓN DE MANTENIMIENTO"/>
        <s v="INGENIERO VIAS Y PUENTES SENIOR EL QUIMBO"/>
        <s v="INSPECTOR DISTRITO DE RIEGOS SENIOR"/>
        <s v="INSPECTOR DISTRITOS DE RIESGO EXPERTO"/>
        <s v="INSPECTOR RESIDENTE/INSPECTOR DE OBRA"/>
        <s v="INTERVENTORIA OBRAS INFRAESTRUCTURA"/>
        <s v="JEFE ADMINISTRATIVO CENTRAL"/>
        <s v="JEFE DE DIVISION CENTRALES"/>
        <s v="JEFE DE DIVISION HSEQ SEGURIDAD Y SALUD "/>
        <s v="JEFE DE DIVISIÓN SOPORTE MECÁNICO"/>
        <s v="JEFE DE DPTO COMBUSTIBLES Y LOGISTICA"/>
        <s v="JEFE DE INGENIERIA"/>
        <s v="JEFE DE REPOSICION DE INFRAESTRUCTURA"/>
        <s v="JEFE DEPARTAMENTO MANTENIMIENTO"/>
        <s v="JEFE DIV RESP SOCIAL Y COMUNIDADES LOCAL"/>
        <s v="JEFE DIV. APROVISIO. ENERGIAS RENOVABLES"/>
        <s v="JEFE DIV. DISEÑO DE MANTENIMIENTO"/>
        <s v="JEFE DIV. HSEQ COLOMBIA"/>
        <s v="JEFE DIV. MEDIO AMBIENTE COLOMBIA"/>
        <s v="JEFE DIV. REGULACIÓN GEN., GAS &amp; GEST. E"/>
        <s v="JEFE DIVISIÓN AMBIENTAL"/>
        <s v="JEFE DIVISION CENTRAL HIDRAULICA"/>
        <s v="JEFE DPTO. OPERACION"/>
        <s v="JEFE DPTO.SOPORTE TÉC. PLANEACIÓN MANTTO"/>
        <s v="JEFE SOPORTE TÉCNICO CIVIL"/>
        <s v="OPERADOR AUXILIAR CENTRAL HIDRÁULICA"/>
        <s v="OPERADOR CENTRAL"/>
        <s v="OPERADOR CENTRAL DE FILO DE AGUA (DVS)"/>
        <s v="OPERADOR CENTRAL HIDRÁULICA"/>
        <s v="OPERADOR CENTRO DE DESPACHO"/>
        <s v="OPERADOR DE PLANTA MENOR"/>
        <s v="OPERADOR MAQUINARIA PESADA"/>
        <s v="OPERADOR PLANTA MENOR"/>
        <s v="OPERADOR TABLERO ELECTRICO"/>
        <s v="OPERADOR TABLERO MECANICO"/>
        <s v="OPERADOR TURBINA"/>
        <s v="PROFESIONAL AUDITORIA AMBIENTAL SENIOR"/>
        <s v="PROFESIONAL COMBUSTIBLES"/>
        <s v="PROFESIONAL EXPERTO ELECTRICO"/>
        <s v="PROFESIONAL EXPERTO GESTOR TÉRMICO"/>
        <s v="PROFESIONAL EXPERTO HIDROLOGIA"/>
        <s v="PROFESIONAL EXPERTO MANTENIMIENTO MECÁNICO"/>
        <s v="PROFESIONAL EXPERTO MEDIDA"/>
        <s v="PROFESIONAL EXPERTO MEDIO AMBIENTE GX"/>
        <s v="PROFESIONAL EXPERTO PREVENCIÓN RIESGOS LABORAL"/>
        <s v="PROFESIONAL EXPERTO SOPORTE TECNICO"/>
        <s v="PROFESIONAL EXPERTO TERMOMECÁNICA"/>
        <s v="PROFESIONAL I AMBIENTAL"/>
        <s v="PROFESIONAL I HS"/>
        <s v="PROFESIONAL I ING. CIVIL"/>
        <s v="PROFESIONAL I INGENIERO ELECTRICO"/>
        <s v="PROFESIONAL I LICENCIA AMBIENTAL"/>
        <s v="PROFESIONAL I MEDIO AMBIENTE"/>
        <s v="PROFESIONAL II HSE GENERACIÓN"/>
        <s v="PROFESIONAL II INGENIERO ELECTRONICO"/>
        <s v="PROFESIONAL II INGENIERO MECANICO"/>
        <s v="PROFESIONAL II LICENCIA AMBIENTAL"/>
        <s v="PROFESIONAL II LICENCIA AMBIENTAL / CALIDAD"/>
        <s v="PROFESIONAL II MTTO ELECTRONICO"/>
        <s v="PROFESIONAL II SEGURIDAD Y SALUD"/>
        <s v="PROFESIONAL SEGURIDAD Y AMBIENTAL EXPERT"/>
        <s v="PROFESIONAL SENIOR MANTENIMIENTO MECANICO"/>
        <s v="PROFESIONAL SENIOR OPERACION HIDRAULICA"/>
        <s v="PROFESIONAL SENIOR PREVENCIÓN RIESGOS LABORALE"/>
        <s v="QUALITY ENGINEER"/>
        <s v="QUANTITY SUPERVISOR SENIOR QUIMBO"/>
        <s v="SALUD, SEGURIDAD LABORAL GX"/>
        <s v="SUPERVISOR DE OPERACIÓN"/>
        <s v="TECNICO  ADMINISTRATIVO CENTRALES"/>
        <s v="TECNICO CIVIL"/>
        <s v="TECNICO CIVIL Y AMBIENTAL"/>
        <s v="TECNICO DE OPERACIÓN DE CALDERA Y MTTO"/>
        <s v="TÉCNICO ELÉCTRICO"/>
        <s v="TECNICO ELECTRONICO"/>
        <s v="TÉCNICO MECÁNICO"/>
        <s v="TÉCNICO SOLDADOR"/>
        <s v="TECNOLOGO CIVIL"/>
        <s v="TECNOLOGO CIVIL I SUPERVISOR"/>
        <s v="TECNOLOGO ELECTRICO I SUPERVISOR"/>
        <s v="TECNÓLOGO ELÉCTRICO II SUPERVISOR"/>
        <s v="TECNÓLOGO I ELECTROMECÁNICO"/>
        <s v="TECNÓLOGO I ELECTRÓNICO"/>
        <s v="TECNOLOGO I MECANICO"/>
        <s v="TECNÓLOGO I QUÍMICO"/>
        <s v="TECNÓLOGO II CIVIL SUPERVISOR"/>
        <s v="TECNÓLOGO II ELÉCTRICO"/>
        <s v="TECNÓLOGO II ELECTRÓNICO"/>
        <s v="TECNÓLOGO II OFICINA TÉCNICA"/>
        <s v="TECNOLOGO II SUBGERENCIA TECNICA"/>
        <s v="TECNÓLOGO MECÁNICO I PLANEACIÓN"/>
        <s v="TECNÓLOGO MECÁNICO II SUPERVISOR"/>
      </sharedItems>
    </cacheField>
    <cacheField name="AREA AD/OP" numFmtId="0">
      <sharedItems/>
    </cacheField>
    <cacheField name="RIESGOS" numFmtId="0">
      <sharedItems longText="1"/>
    </cacheField>
    <cacheField name="EXAMEN MEDICO INGRESO" numFmtId="0">
      <sharedItems/>
    </cacheField>
    <cacheField name="PARACLINICOS INGRESO" numFmtId="0">
      <sharedItems longText="1"/>
    </cacheField>
    <cacheField name="EXAMEN MEDICO PERIÓDICO" numFmtId="0">
      <sharedItems/>
    </cacheField>
    <cacheField name="PARACLÍNICOS PERIÓDICOS" numFmtId="0">
      <sharedItems longText="1"/>
    </cacheField>
    <cacheField name="EXAMEN MEDICO RETIRO" numFmtId="0">
      <sharedItems/>
    </cacheField>
    <cacheField name="OBSERVACIONES" numFmtId="0">
      <sharedItems/>
    </cacheField>
    <cacheField name="APTITUD MÉDICO FÍSICA_x000a_CRITERIOS" numFmtId="0">
      <sharedItems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96">
  <r>
    <x v="0"/>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ANUAL (Mayores de 40 años)_x000a_AUDIOMETRÍA AÉREA: ANUAL_x000a_OPTOMETRÍA: ANUAL"/>
    <s v="Examen Médico Ocupacional con énfasis en:_x000a_- Sistema Osteomuscular_x000a__x000a_Audiometría Aérea"/>
    <s v="N.A."/>
    <s v="N.A."/>
  </r>
  <r>
    <x v="1"/>
    <s v="Administrativa"/>
    <s v="Biomecánico: postura sedente prolongada - repetitividad en MMSS._x000a_Locativos"/>
    <s v="Examen Médico Ocupacional con énfasis en:_x000a_- Sistema Osteomuscular: se recomiendan pruebas específicas para MMSS._x000a_- Sistema Visual"/>
    <s v="Valoración Optométrica"/>
    <s v="Examen Médico Ocupacional con énfasis en:_x000a_- Sistema Osteomuscular: realizar pruebas para MMSS y Manos._x000a_- Sistema Visual_x000a_SE DEBE HACER SEGUIMIENTO A HALLAZGOS DEL EXAMEN DE PRE-INGRESO_x000a__x000a_Periodicidad: BIANUAL"/>
    <s v="OPTOMETRÍA: ANUAL"/>
    <s v="Examen Médico Ocupacional con énfasis en:_x000a_- Sistema Osteomuscular"/>
    <s v="N.A."/>
    <s v="N.A."/>
  </r>
  <r>
    <x v="2"/>
    <s v="Administrativa"/>
    <s v="Biomecánico: postura sedente prolongada - repetitividad en MMSS._x000a_Locativos"/>
    <s v="Examen Médico Ocupacional con énfasis en:_x000a_- Sistema Osteomuscular: se recomiendan pruebas específicas para MMSS._x000a_- Sistema Visual"/>
    <s v="Valoración Optométrica"/>
    <s v="Examen Médico Ocupacional con énfasis en:_x000a_- Sistema Osteomuscular: realizar pruebas para MMSS y Manos._x000a_- Sistema Visual_x000a_SE DEBE HACER SEGUIMIENTO A HALLAZGOS DEL EXAMEN DE PRE-INGRESO_x000a__x000a_Periodicidad: BIANUAL"/>
    <s v="OPTOMETRÍA: ANUAL"/>
    <s v="Examen Médico Ocupacional con énfasis en:_x000a_- Sistema Osteomuscular"/>
    <s v="N.A."/>
    <s v="N.A."/>
  </r>
  <r>
    <x v="3"/>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AUDIOMETRÍA AÉREA: BIANUAL_x000a_OPTOMETRÍA: ANUAL"/>
    <s v="Examen Médico Ocupacional con énfasis en:_x000a_- Sistema Osteomuscular_x000a__x000a_Audiometría Aérea"/>
    <s v="N.A."/>
    <s v="N.A."/>
  </r>
  <r>
    <x v="4"/>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AUDIOMETRÍA AÉREA: BIANUAL_x000a_OPTOMETRÍA: ANUAL"/>
    <s v="Examen Médico Ocupacional con énfasis en:_x000a_- Sistema Osteomuscular_x000a__x000a_Audiometría Aérea"/>
    <s v="N.A."/>
    <s v="N.A."/>
  </r>
  <r>
    <x v="5"/>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6"/>
    <s v="Administrativa"/>
    <s v="Biomecánico: postura sedente prolongada - repetitividad en MMSS._x000a_Locativos_x000a_Biológico: manipulación de papel: hongos_x000a_Contacto con alergenos en el papel."/>
    <s v="Examen Médico Ocupacional con énfasis en:_x000a_- Sistema Osteomuscular: se recomiendan pruebas específicas para MMSS._x000a_- Sistema Visual_x000a_- Sistema Dermatológico: presencia de dermatitis."/>
    <s v="Valoración Optométrica"/>
    <s v="Examen Médico Ocupacional con énfasis en:_x000a_- Sistema Osteomuscular: realizar pruebas para MMSS y Manos._x000a_- Sistema Visual_x000a_SE DEBE HACER SEGUIMIENTO A HALLAZGOS DEL EXAMEN DE PRE-INGRESO_x000a__x000a_Periodicidad: BIANUAL"/>
    <s v="OPTOMETRÍA: ANUAL"/>
    <s v="Examen Médico Ocupacional con énfasis en:_x000a_- Sistema Osteomuscular"/>
    <s v="N.A."/>
    <s v="Se debe tener en cuenta la presencia de Dermatitis de contacto o alérgicas activas; se recomienda manejo previo al contacto con documentos y uso de guantes para este proceso."/>
  </r>
  <r>
    <x v="7"/>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Se deja a criterio médico solicitud de exámenes omplementarios."/>
    <s v="N.A."/>
  </r>
  <r>
    <x v="8"/>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Se deja a criterio médico solicitud de exámenes omplementarios."/>
    <s v="N.A."/>
  </r>
  <r>
    <x v="9"/>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Se deja a criterio médico solicitud de exámenes omplementarios."/>
    <s v="N.A."/>
  </r>
  <r>
    <x v="10"/>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Se deja a criterio médico solicitud de exámenes omplementarios."/>
    <s v="N.A."/>
  </r>
  <r>
    <x v="11"/>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AUDIOMETRÍA AÉREA: BIANUAL_x000a_OPTOMETRÍA: ANUAL"/>
    <s v="Examen Médico Ocupacional con énfasis en:_x000a_- Sistema Osteomuscular"/>
    <s v="Se deja a criterio médico solicitud de exámenes omplementarios."/>
    <s v="N.A."/>
  </r>
  <r>
    <x v="12"/>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Se deja a criterio médico solicitud de exámenes omplementarios."/>
    <s v="N.A."/>
  </r>
  <r>
    <x v="13"/>
    <s v="Administrativa"/>
    <s v="Psicosocial: nivel muy alto de responsabilidad._x000a_Biomecánico: Postura sedente prolongada. Repetitividad MMSS._x000a_Seguridad Física._x000a_Desplazamientos - Viajes"/>
    <s v="Examen Médico Ocupacional con énfasis en:_x000a_- Sistema Cardiovascular: antecedentes de enfermedad coronaria, hipertensión._x000a_- Sistema Osteomuscular_x000a_- Sistema Visual"/>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Cardiovascular: antecedentes de enfermedad coronaria, hipertensión._x000a_- Sistema Osteomuscular_x000a_- Sistema Visual_x000a_SE DEBE HACER SEGUIMIENTO A HALLAZGOS DEL EXAMEN DE PRE-INGRESO"/>
    <s v="PERFIL LIPÍDICO COMPLETO: ANUAL_x000a_GLICEMIA BASAL: ANUAL_x000a_ELECTROCARDIOGRAMA: ANUAL (Mayores de 40 años)_x000a_AUDIOMETRÍA AÉREA: ANUAL_x000a_OPTOMETRÍA: ANUAL"/>
    <s v="Examen Médico Ocupacional con énfasis en:_x000a_- Sistema Osteomuscular"/>
    <s v="Se hará CHEQUEO EJECUTIVO de carácter ANUAL, el cual incluye valoración por Salud Ocupacional y tendrá validez como Examen Médico Periódico."/>
    <s v="RESTRICCIONES: Ninguna_x000a_RECOMENDACIONES: de acuerdo a los hallazgos de los seguimientos médicos se emitirán recomendaciones del caso._x000a__x000a_NOTA: queda a criterio del médico evaluador la solicitud de exámenes complementarios pertinentes de acuerdo a los hallazgos."/>
  </r>
  <r>
    <x v="14"/>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Se deja a criterio médico solicitud de exámenes omplementarios."/>
    <s v="N.A."/>
  </r>
  <r>
    <x v="15"/>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AUDIOMETRÍA AÉREA: ANUAL_x000a_OPTOMETRÍA: ANUAL"/>
    <s v="Examen Médico Ocupacional con énfasis en:_x000a_- Sistema Osteomuscular"/>
    <s v="N.A."/>
    <s v="N.A."/>
  </r>
  <r>
    <x v="16"/>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AUDIOMETRÍA AÉREA: ANUAL_x000a_OPTOMETRÍA: ANUAL"/>
    <s v="Examen Médico Ocupacional con énfasis en:_x000a_- Sistema Osteomuscular"/>
    <s v="N.A."/>
    <s v="N.A."/>
  </r>
  <r>
    <x v="17"/>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AUDIOMETRÍA AÉREA: ANUAL_x000a_OPTOMETRÍA: ANUAL"/>
    <s v="Examen Médico Ocupacional con énfasis en:_x000a_- Sistema Osteomuscular"/>
    <s v="N.A."/>
    <s v="N.A."/>
  </r>
  <r>
    <x v="18"/>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Se deja a criterio médico solicitud de exámenes omplementarios."/>
    <s v="N.A."/>
  </r>
  <r>
    <x v="19"/>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AUDIOMETRÍA AÉREA: ANUAL_x000a_OPTOMETRÍA: ANUAL"/>
    <s v="Examen Médico Ocupacional con énfasis en:_x000a_- Sistema Osteomuscular"/>
    <s v="N.A."/>
    <s v="N.A."/>
  </r>
  <r>
    <x v="20"/>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21"/>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22"/>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AUDIOMETRÍA AÉREA: ANUAL_x000a_OPTOMETRÍA: ANUAL"/>
    <s v="Examen Médico Ocupacional con énfasis en:_x000a_- Sistema Osteomuscular"/>
    <s v="N.A."/>
    <s v="N.A."/>
  </r>
  <r>
    <x v="23"/>
    <s v="Administ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24"/>
    <s v="Administ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25"/>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26"/>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27"/>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28"/>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29"/>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30"/>
    <s v="Administ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31"/>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32"/>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33"/>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34"/>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35"/>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36"/>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37"/>
    <s v="Administ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38"/>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39"/>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40"/>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41"/>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42"/>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43"/>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44"/>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45"/>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46"/>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47"/>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48"/>
    <s v="Administrativa"/>
    <s v="Psicosocial: nivel muy alto de responsabilidad._x000a_Biomecánico: Postura sedente prolongada. Repetitividad MMSS._x000a_Seguridad Física._x000a_Desplazamientos - Viajes"/>
    <s v="Examen Médico Ocupacional con énfasis en:_x000a_- Sistema Cardiovascular: antecedentes de enfermedad coronaria, hipertensión._x000a_- Sistema Osteomuscular_x000a_- Sistema Visual"/>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Cardiovascular: antecedentes de enfermedad coronaria, hipertensión._x000a_- Sistema Osteomuscular_x000a_- Sistema Visual_x000a_SE DEBE HACER SEGUIMIENTO A HALLAZGOS DEL EXAMEN DE PRE-INGRESO"/>
    <s v="PERFIL LIPÍDICO COMPLETO: ANUAL_x000a_GLICEMIA BASAL: ANUAL_x000a_ELECTROCARDIOGRAMA: ANUAL (Mayores de 40 años)_x000a_AUDIOMETRÍA AÉREA: ANUAL_x000a_OPTOMETRÍA: ANUAL"/>
    <s v="Examen Médico Ocupacional con énfasis en:_x000a_- Sistema Osteomuscular"/>
    <s v="Se hará CHEQUEO EJECUTIVO de carácter ANUAL, el cual incluye valoración por Salud Ocupacional y tendrá validez como Examen Médico Periódico."/>
    <s v="RESTRICCIONES: Ninguna_x000a_RECOMENDACIONES: de acuerdo a los hallazgos de los seguimientos médicos se emitirán recomendaciones del caso._x000a__x000a_NOTA: queda a criterio del médico evaluador la solicitud de exámenes complementarios pertinentes de acuerdo a los hallazgos."/>
  </r>
  <r>
    <x v="49"/>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50"/>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51"/>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52"/>
    <s v="Administrativa"/>
    <s v="Biomecánico: postura sedente prolongada - repetitividad en MMSS._x000a_Locativos"/>
    <s v="Examen Médico Ocupacional con énfasis en:_x000a_- Sistema Osteomuscular: se recomiendan pruebas específicas para MMSS._x000a_- Sistema Visual"/>
    <s v="Valoración Optométrica"/>
    <s v="Examen Médico Ocupacional con énfasis en:_x000a_- Sistema Osteomuscular: realizar pruebas para MMSS y Manos._x000a_- Sistema Visual_x000a_SE DEBE HACER SEGUIMIENTO A HALLAZGOS DEL EXAMEN DE PRE-INGRESO_x000a__x000a_Periodicidad: BIANUAL"/>
    <s v="OPTOMETRÍA: ANUAL"/>
    <s v="Examen Médico Ocupacional con énfasis en:_x000a_- Sistema Osteomuscular"/>
    <s v="N.A."/>
    <s v="N.A."/>
  </r>
  <r>
    <x v="53"/>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54"/>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55"/>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56"/>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57"/>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58"/>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59"/>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60"/>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61"/>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62"/>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63"/>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64"/>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65"/>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66"/>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67"/>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68"/>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69"/>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70"/>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71"/>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72"/>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73"/>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74"/>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75"/>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76"/>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77"/>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78"/>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79"/>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80"/>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81"/>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82"/>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83"/>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84"/>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85"/>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86"/>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87"/>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88"/>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89"/>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90"/>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91"/>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92"/>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93"/>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94"/>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95"/>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96"/>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97"/>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98"/>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99"/>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100"/>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101"/>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102"/>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103"/>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104"/>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105"/>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106"/>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107"/>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108"/>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109"/>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110"/>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111"/>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112"/>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113"/>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114"/>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115"/>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116"/>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117"/>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118"/>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119"/>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120"/>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121"/>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122"/>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123"/>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124"/>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125"/>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126"/>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127"/>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128"/>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129"/>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130"/>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131"/>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132"/>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133"/>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134"/>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135"/>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136"/>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137"/>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138"/>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139"/>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140"/>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141"/>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142"/>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143"/>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144"/>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145"/>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146"/>
    <s v="Administ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147"/>
    <s v="Administ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148"/>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149"/>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150"/>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151"/>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152"/>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153"/>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154"/>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155"/>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156"/>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157"/>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_x000a_- Siatema Auditivo"/>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AUDIOMETRÍA AÉREA: BIANUAL_x000a_OPTOMETRÍA: ANUAL"/>
    <s v="Examen Médico Ocupacional con énfasis en:_x000a_- Sistema Osteomuscular"/>
    <s v="N.A."/>
    <s v="N.A."/>
  </r>
  <r>
    <x v="158"/>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_x000a_- Siatema Auditivo"/>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AUDIOMETRÍA AÉREA: BIANUAL_x000a_OPTOMETRÍA: ANUAL"/>
    <s v="Examen Médico Ocupacional con énfasis en:_x000a_- Sistema Osteomuscular"/>
    <s v="N.A."/>
    <s v="N.A."/>
  </r>
  <r>
    <x v="159"/>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_x000a_- Siatema Auditivo"/>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AUDIOMETRÍA AÉREA: BIANUAL_x000a_OPTOMETRÍA: ANUAL"/>
    <s v="Examen Médico Ocupacional con énfasis en:_x000a_- Sistema Osteomuscular"/>
    <s v="N.A."/>
    <s v="N.A."/>
  </r>
  <r>
    <x v="160"/>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161"/>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162"/>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163"/>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164"/>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165"/>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ANUAL"/>
    <s v="PERFIL LIPÍDICO COMPLETO: ANUAL_x000a_GLICEMIA BASAL: ANUAL_x000a_ELECTROCARDIOGRAMA: BIANUAL (Mayores de 40 años)_x000a__x000a_OPTOMETRÍA: ANUAL"/>
    <s v="Examen Médico Ocupacional con énfasis en:_x000a_- Sistema Osteomuscular"/>
    <s v="N.A."/>
    <s v="N.A."/>
  </r>
  <r>
    <x v="166"/>
    <s v="Administrativa"/>
    <s v="Psicosocial: nivel muy alto de responsabilidad._x000a_Biomecánico: Postura sedente prolongada. Repetitividad MMSS._x000a_Seguridad Física._x000a_Desplazamientos - Viajes"/>
    <s v="Examen Médico Ocupacional con énfasis en:_x000a_- Sistema Cardiovascular: antecedentes de enfermedad coronaria, hipertensión._x000a_- Sistema Osteomuscular_x000a_- Sistema Visual"/>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Cardiovascular: antecedentes de enfermedad coronaria, hipertensión._x000a_- Sistema Osteomuscular_x000a_- Sistema Visual_x000a_SE DEBE HACER SEGUIMIENTO A HALLAZGOS DEL EXAMEN DE PRE-INGRESO"/>
    <s v="PERFIL LIPÍDICO COMPLETO: ANUAL_x000a_GLICEMIA BASAL: ANUAL_x000a_ELECTROCARDIOGRAMA: ANUAL (Mayores de 40 años)_x000a_AUDIOMETRÍA AÉREA: ANUAL_x000a_OPTOMETRÍA: ANUAL"/>
    <s v="Examen Médico Ocupacional con énfasis en:_x000a_- Sistema Osteomuscular"/>
    <s v="Se hará CHEQUEO EJECUTIVO de carácter ANUAL, el cual incluye valoración por Salud Ocupacional y tendrá validez como Examen Médico Periódico."/>
    <s v="RESTRICCIONES: Ninguna_x000a_RECOMENDACIONES: de acuerdo a los hallazgos de los seguimientos médicos se emitirán recomendaciones del caso._x000a__x000a_NOTA: queda a criterio del médico evaluador la solicitud de exámenes complementarios pertinentes de acuerdo a los hallazgos."/>
  </r>
  <r>
    <x v="167"/>
    <s v="Administrativa"/>
    <s v="Psicosocial: nivel muy alto de responsabilidad._x000a_Biomecánico: Postura sedente prolongada. Repetitividad MMSS._x000a_Seguridad Física._x000a_Desplazamientos - Viajes"/>
    <s v="Examen Médico Ocupacional con énfasis en:_x000a_- Sistema Cardiovascular: antecedentes de enfermedad coronaria, hipertensión._x000a_- Sistema Osteomuscular_x000a_- Sistema Visual"/>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Cardiovascular: antecedentes de enfermedad coronaria, hipertensión._x000a_- Sistema Osteomuscular_x000a_- Sistema Visual_x000a_SE DEBE HACER SEGUIMIENTO A HALLAZGOS DEL EXAMEN DE PRE-INGRESO"/>
    <s v="PERFIL LIPÍDICO COMPLETO: ANUAL_x000a_GLICEMIA BASAL: ANUAL_x000a_ELECTROCARDIOGRAMA: ANUAL (Mayores de 40 años)_x000a_AUDIOMETRÍA AÉREA: ANUAL_x000a_OPTOMETRÍA: ANUAL"/>
    <s v="Examen Médico Ocupacional con énfasis en:_x000a_- Sistema Osteomuscular"/>
    <s v="Se hará CHEQUEO EJECUTIVO de carácter ANUAL, el cual incluye valoración por Salud Ocupacional y tendrá validez como Examen Médico Periódico."/>
    <s v="RESTRICCIONES: Ninguna_x000a_RECOMENDACIONES: de acuerdo a los hallazgos de los seguimientos médicos se emitirán recomendaciones del caso._x000a__x000a_NOTA: queda a criterio del médico evaluador la solicitud de exámenes complementarios pertinentes de acuerdo a los hallazgos."/>
  </r>
  <r>
    <x v="168"/>
    <s v="Administrativa"/>
    <s v="Psicosocial: nivel muy alto de responsabilidad._x000a_Biomecánico: Postura sedente prolongada. Repetitividad MMSS._x000a_Seguridad Física._x000a_Desplazamientos - Viajes"/>
    <s v="Examen Médico Ocupacional con énfasis en:_x000a_- Sistema Cardiovascular: antecedentes de enfermedad coronaria, hipertensión._x000a_- Sistema Osteomuscular_x000a_- Sistema Visual"/>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Cardiovascular: antecedentes de enfermedad coronaria, hipertensión._x000a_- Sistema Osteomuscular_x000a_- Sistema Visual_x000a_SE DEBE HACER SEGUIMIENTO A HALLAZGOS DEL EXAMEN DE PRE-INGRESO"/>
    <s v="PERFIL LIPÍDICO COMPLETO: ANUAL_x000a_GLICEMIA BASAL: ANUAL_x000a_ELECTROCARDIOGRAMA: ANUAL (Mayores de 40 años)_x000a_AUDIOMETRÍA AÉREA: ANUAL_x000a_OPTOMETRÍA: ANUAL"/>
    <s v="Examen Médico Ocupacional con énfasis en:_x000a_- Sistema Osteomuscular"/>
    <s v="Se hará CHEQUEO EJECUTIVO de carácter ANUAL, el cual incluye valoración por Salud Ocupacional y tendrá validez como Examen Médico Periódico."/>
    <s v="RESTRICCIONES: Ninguna_x000a_RECOMENDACIONES: de acuerdo a los hallazgos de los seguimientos médicos se emitirán recomendaciones del caso._x000a__x000a_NOTA: queda a criterio del médico evaluador la solicitud de exámenes complementarios pertinentes de acuerdo a los hallazgos."/>
  </r>
  <r>
    <x v="169"/>
    <s v="Administrativa"/>
    <s v="Psicosocial: nivel muy alto de responsabilidad._x000a_Biomecánico: Postura sedente prolongada. Repetitividad MMSS._x000a_Seguridad Física._x000a_Desplazamientos - Viajes"/>
    <s v="Examen Médico Ocupacional con énfasis en:_x000a_- Sistema Cardiovascular: antecedentes de enfermedad coronaria, hipertensión._x000a_- Sistema Osteomuscular_x000a_- Sistema Visual"/>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Cardiovascular: antecedentes de enfermedad coronaria, hipertensión._x000a_- Sistema Osteomuscular_x000a_- Sistema Visual_x000a_SE DEBE HACER SEGUIMIENTO A HALLAZGOS DEL EXAMEN DE PRE-INGRESO"/>
    <s v="PERFIL LIPÍDICO COMPLETO: ANUAL_x000a_GLICEMIA BASAL: ANUAL_x000a_ELECTROCARDIOGRAMA: ANUAL (Mayores de 40 años)_x000a_AUDIOMETRÍA AÉREA: ANUAL_x000a_OPTOMETRÍA: ANUAL"/>
    <s v="Examen Médico Ocupacional con énfasis en:_x000a_- Sistema Osteomuscular"/>
    <s v="Se hará CHEQUEO EJECUTIVO de carácter ANUAL, el cual incluye valoración por Salud Ocupacional y tendrá validez como Examen Médico Periódico."/>
    <s v="RESTRICCIONES: Ninguna_x000a_RECOMENDACIONES: de acuerdo a los hallazgos de los seguimientos médicos se emitirán recomendaciones del caso._x000a__x000a_NOTA: queda a criterio del médico evaluador la solicitud de exámenes complementarios pertinentes de acuerdo a los hallazgos."/>
  </r>
  <r>
    <x v="170"/>
    <s v="Administrativa"/>
    <s v="Psicosocial: nivel muy alto de responsabilidad._x000a_Biomecánico: Postura sedente prolongada. Repetitividad MMSS._x000a_Seguridad Física._x000a_Desplazamientos - Viajes"/>
    <s v="Examen Médico Ocupacional con énfasis en:_x000a_- Sistema Cardiovascular: antecedentes de enfermedad coronaria, hipertensión._x000a_- Sistema Osteomuscular_x000a_- Sistema Visual"/>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Cardiovascular: antecedentes de enfermedad coronaria, hipertensión._x000a_- Sistema Osteomuscular_x000a_- Sistema Visual_x000a_SE DEBE HACER SEGUIMIENTO A HALLAZGOS DEL EXAMEN DE PRE-INGRESO"/>
    <s v="PERFIL LIPÍDICO COMPLETO: ANUAL_x000a_GLICEMIA BASAL: ANUAL_x000a_ELECTROCARDIOGRAMA: ANUAL (Mayores de 40 años)_x000a_AUDIOMETRÍA AÉREA: ANUAL_x000a_OPTOMETRÍA: ANUAL"/>
    <s v="Examen Médico Ocupacional con énfasis en:_x000a_- Sistema Osteomuscular"/>
    <s v="Se hará CHEQUEO EJECUTIVO de carácter ANUAL, el cual incluye valoración por Salud Ocupacional y tendrá validez como Examen Médico Periódico."/>
    <s v="RESTRICCIONES: Ninguna_x000a_RECOMENDACIONES: de acuerdo a los hallazgos de los seguimientos médicos se emitirán recomendaciones del caso._x000a__x000a_NOTA: queda a criterio del médico evaluador la solicitud de exámenes complementarios pertinentes de acuerdo a los hallazgos."/>
  </r>
  <r>
    <x v="171"/>
    <s v="Administrativa"/>
    <s v="Psicosocial: nivel muy alto de responsabilidad._x000a_Biomecánico: Postura sedente prolongada. Repetitividad MMSS._x000a_Seguridad Física._x000a_Desplazamientos - Viajes"/>
    <s v="Examen Médico Ocupacional con énfasis en:_x000a_- Sistema Cardiovascular: antecedentes de enfermedad coronaria, hipertensión._x000a_- Sistema Osteomuscular_x000a_- Sistema Visual"/>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Cardiovascular: antecedentes de enfermedad coronaria, hipertensión._x000a_- Sistema Osteomuscular_x000a_- Sistema Visual_x000a_SE DEBE HACER SEGUIMIENTO A HALLAZGOS DEL EXAMEN DE PRE-INGRESO"/>
    <s v="PERFIL LIPÍDICO COMPLETO: ANUAL_x000a_GLICEMIA BASAL: ANUAL_x000a_ELECTROCARDIOGRAMA: ANUAL (Mayores de 40 años)_x000a_AUDIOMETRÍA AÉREA: ANUAL_x000a_OPTOMETRÍA: ANUAL"/>
    <s v="Examen Médico Ocupacional con énfasis en:_x000a_- Sistema Osteomuscular"/>
    <s v="Se hará CHEQUEO EJECUTIVO de carácter ANUAL, el cual incluye valoración por Salud Ocupacional y tendrá validez como Examen Médico Periódico."/>
    <s v="RESTRICCIONES: Ninguna_x000a_RECOMENDACIONES: de acuerdo a los hallazgos de los seguimientos médicos se emitirán recomendaciones del caso._x000a__x000a_NOTA: queda a criterio del médico evaluador la solicitud de exámenes complementarios pertinentes de acuerdo a los hallazgos."/>
  </r>
  <r>
    <x v="172"/>
    <s v="Administrativa"/>
    <s v="Psicosocial: nivel muy alto de responsabilidad._x000a_Biomecánico: Postura sedente prolongada. Repetitividad MMSS._x000a_Seguridad Física._x000a_Desplazamientos - Viajes"/>
    <s v="Examen Médico Ocupacional con énfasis en:_x000a_- Sistema Cardiovascular: antecedentes de enfermedad coronaria, hipertensión._x000a_- Sistema Osteomuscular_x000a_- Sistema Visual"/>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Cardiovascular: antecedentes de enfermedad coronaria, hipertensión._x000a_- Sistema Osteomuscular_x000a_- Sistema Visual_x000a_SE DEBE HACER SEGUIMIENTO A HALLAZGOS DEL EXAMEN DE PRE-INGRESO"/>
    <s v="PERFIL LIPÍDICO COMPLETO: ANUAL_x000a_GLICEMIA BASAL: ANUAL_x000a_ELECTROCARDIOGRAMA: ANUAL (Mayores de 40 años)_x000a_AUDIOMETRÍA AÉREA: ANUAL_x000a_OPTOMETRÍA: ANUAL"/>
    <s v="Examen Médico Ocupacional con énfasis en:_x000a_- Sistema Osteomuscular"/>
    <s v="Se hará CHEQUEO EJECUTIVO de carácter ANUAL, el cual incluye valoración por Salud Ocupacional y tendrá validez como Examen Médico Periódico."/>
    <s v="RESTRICCIONES: Ninguna_x000a_RECOMENDACIONES: de acuerdo a los hallazgos de los seguimientos médicos se emitirán recomendaciones del caso._x000a__x000a_NOTA: queda a criterio del médico evaluador la solicitud de exámenes complementarios pertinentes de acuerdo a los hallazgos."/>
  </r>
  <r>
    <x v="173"/>
    <s v="Administrativa"/>
    <s v="Psicosocial: nivel muy alto de responsabilidad._x000a_Biomecánico: Postura sedente prolongada. Repetitividad MMSS._x000a_Seguridad Física._x000a_Desplazamientos - Viajes"/>
    <s v="Examen Médico Ocupacional con énfasis en:_x000a_- Sistema Cardiovascular: antecedentes de enfermedad coronaria, hipertensión._x000a_- Sistema Osteomuscular_x000a_- Sistema Visual"/>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Cardiovascular: antecedentes de enfermedad coronaria, hipertensión._x000a_- Sistema Osteomuscular_x000a_- Sistema Visual_x000a_SE DEBE HACER SEGUIMIENTO A HALLAZGOS DEL EXAMEN DE PRE-INGRESO"/>
    <s v="PERFIL LIPÍDICO COMPLETO: ANUAL_x000a_GLICEMIA BASAL: ANUAL_x000a_ELECTROCARDIOGRAMA: ANUAL (Mayores de 40 años)_x000a_AUDIOMETRÍA AÉREA: ANUAL_x000a_OPTOMETRÍA: ANUAL"/>
    <s v="Examen Médico Ocupacional con énfasis en:_x000a_- Sistema Osteomuscular"/>
    <s v="Se hará CHEQUEO EJECUTIVO de carácter ANUAL, el cual incluye valoración por Salud Ocupacional y tendrá validez como Examen Médico Periódico."/>
    <s v="RESTRICCIONES: Ninguna_x000a_RECOMENDACIONES: de acuerdo a los hallazgos de los seguimientos médicos se emitirán recomendaciones del caso._x000a__x000a_NOTA: queda a criterio del médico evaluador la solicitud de exámenes complementarios pertinentes de acuerdo a los hallazgos."/>
  </r>
  <r>
    <x v="174"/>
    <s v="Administrativa"/>
    <s v="Psicosocial: nivel muy alto de responsabilidad._x000a_Biomecánico: Postura sedente prolongada. Repetitividad MMSS._x000a_Seguridad Física._x000a_Desplazamientos - Viajes"/>
    <s v="Examen Médico Ocupacional con énfasis en:_x000a_- Sistema Cardiovascular: antecedentes de enfermedad coronaria, hipertensión._x000a_- Sistema Osteomuscular_x000a_- Sistema Visual"/>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Cardiovascular: antecedentes de enfermedad coronaria, hipertensión._x000a_- Sistema Osteomuscular_x000a_- Sistema Visual_x000a_SE DEBE HACER SEGUIMIENTO A HALLAZGOS DEL EXAMEN DE PRE-INGRESO"/>
    <s v="PERFIL LIPÍDICO COMPLETO: ANUAL_x000a_GLICEMIA BASAL: ANUAL_x000a_ELECTROCARDIOGRAMA: ANUAL (Mayores de 40 años)_x000a_AUDIOMETRÍA AÉREA: ANUAL_x000a_OPTOMETRÍA: ANUAL"/>
    <s v="Examen Médico Ocupacional con énfasis en:_x000a_- Sistema Osteomuscular"/>
    <s v="Se hará CHEQUEO EJECUTIVO de carácter ANUAL, el cual incluye valoración por Salud Ocupacional y tendrá validez como Examen Médico Periódico."/>
    <s v="RESTRICCIONES: Ninguna_x000a_RECOMENDACIONES: de acuerdo a los hallazgos de los seguimientos médicos se emitirán recomendaciones del caso._x000a__x000a_NOTA: queda a criterio del médico evaluador la solicitud de exámenes complementarios pertinentes de acuerdo a los hallazgos."/>
  </r>
  <r>
    <x v="175"/>
    <s v="Administrativa"/>
    <s v="Psicosocial: nivel muy alto de responsabilidad._x000a_Biomecánico: Postura sedente prolongada. Repetitividad MMSS._x000a_Seguridad Física._x000a_Desplazamientos - Viajes"/>
    <s v="Examen Médico Ocupacional con énfasis en:_x000a_- Sistema Cardiovascular: antecedentes de enfermedad coronaria, hipertensión._x000a_- Sistema Osteomuscular_x000a_- Sistema Visual"/>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Cardiovascular: antecedentes de enfermedad coronaria, hipertensión._x000a_- Sistema Osteomuscular_x000a_- Sistema Visual_x000a_SE DEBE HACER SEGUIMIENTO A HALLAZGOS DEL EXAMEN DE PRE-INGRESO"/>
    <s v="PERFIL LIPÍDICO COMPLETO: ANUAL_x000a_GLICEMIA BASAL: ANUAL_x000a_ELECTROCARDIOGRAMA: ANUAL (Mayores de 40 años)_x000a_AUDIOMETRÍA AÉREA: ANUAL_x000a_OPTOMETRÍA: ANUAL"/>
    <s v="Examen Médico Ocupacional con énfasis en:_x000a_- Sistema Osteomuscular"/>
    <s v="Se hará CHEQUEO EJECUTIVO de carácter ANUAL, el cual incluye valoración por Salud Ocupacional y tendrá validez como Examen Médico Periódico."/>
    <s v="RESTRICCIONES: Ninguna_x000a_RECOMENDACIONES: de acuerdo a los hallazgos de los seguimientos médicos se emitirán recomendaciones del caso._x000a__x000a_NOTA: queda a criterio del médico evaluador la solicitud de exámenes complementarios pertinentes de acuerdo a los hallazgos."/>
  </r>
  <r>
    <x v="176"/>
    <s v="Administrativa"/>
    <s v="Psicosocial: nivel muy alto de responsabilidad._x000a_Biomecánico: Postura sedente prolongada. Repetitividad MMSS._x000a_Seguridad Física._x000a_Desplazamientos - Viajes"/>
    <s v="Examen Médico Ocupacional con énfasis en:_x000a_- Sistema Cardiovascular: antecedentes de enfermedad coronaria, hipertensión._x000a_- Sistema Osteomuscular_x000a_- Sistema Visual"/>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Cardiovascular: antecedentes de enfermedad coronaria, hipertensión._x000a_- Sistema Osteomuscular_x000a_- Sistema Visual_x000a_SE DEBE HACER SEGUIMIENTO A HALLAZGOS DEL EXAMEN DE PRE-INGRESO"/>
    <s v="PERFIL LIPÍDICO COMPLETO: ANUAL_x000a_GLICEMIA BASAL: ANUAL_x000a_ELECTROCARDIOGRAMA: ANUAL (Mayores de 40 años)_x000a_AUDIOMETRÍA AÉREA: ANUAL_x000a_OPTOMETRÍA: ANUAL"/>
    <s v="Examen Médico Ocupacional con énfasis en:_x000a_- Sistema Osteomuscular"/>
    <s v="Se hará CHEQUEO EJECUTIVO de carácter ANUAL, el cual incluye valoración por Salud Ocupacional y tendrá validez como Examen Médico Periódico."/>
    <s v="RESTRICCIONES: Ninguna_x000a_RECOMENDACIONES: de acuerdo a los hallazgos de los seguimientos médicos se emitirán recomendaciones del caso._x000a__x000a_NOTA: queda a criterio del médico evaluador la solicitud de exámenes complementarios pertinentes de acuerdo a los hallazgos."/>
  </r>
  <r>
    <x v="177"/>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BIANUAL"/>
    <s v="PERFIL LIPÍDICO COMPLETO: BIANUAL_x000a_GLICEMIA BASAL: BIANUAL_x000a_ELECTROCARDIOGRAMA: BIANUAL (Mayores de 40 años)_x000a__x000a_OPTOMETRÍA: ANUAL"/>
    <s v="Examen Médico Ocupacional con énfasis en:_x000a_- Sistema Osteomuscular"/>
    <s v="N.A."/>
    <s v="N.A."/>
  </r>
  <r>
    <x v="178"/>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BIANUAL"/>
    <s v="PERFIL LIPÍDICO COMPLETO: BIANUAL_x000a_GLICEMIA BASAL: BIANUAL_x000a_ELECTROCARDIOGRAMA: BIANUAL (Mayores de 40 años)_x000a__x000a_OPTOMETRÍA: ANUAL"/>
    <s v="Examen Médico Ocupacional con énfasis en:_x000a_- Sistema Osteomuscular"/>
    <s v="N.A."/>
    <s v="N.A."/>
  </r>
  <r>
    <x v="179"/>
    <s v="Administrativa"/>
    <s v="Psicosocial: demandas de la labor._x000a_Biomecánico: postura sedente prolongada - repetitividad en MMSS._x000a_Locativos"/>
    <s v="Examen Médico Ocupacional con énfasis en:_x000a_- Sistema Osteomuscular: se recomiendan pruebas específicas para MMSS._x000a_- Sistema Visual"/>
    <s v="Perfil Lipídico Completo: _x000a_- Colesterol Total_x000a_- Colesterol HDL - LDL_x000a_- Triglicéridos_x000a_Glicemia Basal_x000a_Electrocardiograma: si es mayor de 40 años_x000a__x000a_Valoración por Optometría"/>
    <s v="Examen Médico Ocupacional con énfasis en:_x000a_- Sistema Osteomuscular: realizar pruebas para MMSS y Manos._x000a_- Sistema Visual_x000a_SE DEBE HACER SEGUIMIENTO A HALLAZGOS DEL EXAMEN DE PRE-INGRESO_x000a__x000a_Periodicidad: BIANUAL"/>
    <s v="PERFIL LIPÍDICO COMPLETO: BIANUAL_x000a_GLICEMIA BASAL: BIANUAL_x000a_ELECTROCARDIOGRAMA: BIANUAL (Mayores de 40 años)_x000a__x000a_OPTOMETRÍA: ANUAL"/>
    <s v="Examen Médico Ocupacional con énfasis en:_x000a_- Sistema Osteomuscular"/>
    <s v="N.A."/>
    <s v="N.A."/>
  </r>
  <r>
    <x v="180"/>
    <s v="Operativa"/>
    <s v="Psicosocial: demandas de la labor. Jornada de Trabajo_x000a_Biomecánico: posturas inadecuadas - posturas prolongadas. Asociado a aplicación de fuerza y repetitividad en MMSS._x000a_Locativos_x000a_"/>
    <s v="Examen Médico Ocupacional con énfasis en:_x000a_- Sistema Osteomuscular: se recomiendan pruebas específicas para MMSS y Columna._x000a_- Sistema Visual_x000a_- Sistema Auditivo."/>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Osteomuscular: realizar pruebas para MMSS y Columna._x000a_- Sistema Visual_x000a_SE DEBE HACER SEGUIMIENTO A HALLAZGOS DEL EXAMEN DE PRE-INGRESO_x000a__x000a_Periodicidad: ANUAL"/>
    <s v="Perfil Lipídico Completo: _x000a_- Colesterol Total_x000a_- Colesterol HDL - LDL_x000a_- Triglicéridos_x000a_Glicemia Basal_x000a_Periodicidad ANUAL_x000a__x000a_Electrocardiograma: si es mayor de 40 años_x000a_Audiometría Aérea BIANUAL_x000a_Valoración por Optometría ANUAL_x000a__x000a_PERIODICIDAD: ANUAL"/>
    <s v="Examen Médico Ocupacional con énfasis en:_x000a_- Sistema Osteomuscular_x000a__x000a_Se hará Audiometría aérea de control de retiro."/>
    <s v="N.A."/>
    <s v="N.A."/>
  </r>
  <r>
    <x v="181"/>
    <s v="Operativa"/>
    <s v="Psicosocial: demandas de la labor. Jornada de Trabajo_x000a_Biomecánico: posturas inadecuadas - posturas prolongadas. Asociado a aplicación de fuerza y repetitividad en MMSS._x000a_Locativos_x000a_"/>
    <s v="Examen Médico Ocupacional con énfasis en:_x000a_- Sistema Osteomuscular: se recomiendan pruebas específicas para MMSS y Columna._x000a_- Sistema Visual_x000a_- Sistema cardiovascular"/>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Osteomuscular: realizar pruebas para MMSS y Columna._x000a_- Sistema Visual_x000a_SE DEBE HACER SEGUIMIENTO A HALLAZGOS DEL EXAMEN DE PRE-INGRESO_x000a__x000a_Periodicidad: ANUAL"/>
    <s v="Perfil Lipídico Completo: _x000a_- Colesterol Total_x000a_- Colesterol HDL - LDL_x000a_- Triglicéridos_x000a_Glicemia Basal_x000a_Electrocardiograma: si es mayor de 40 años_x000a_Audiometría Aérea ANUAL_x000a_Valoración por Optometría ANUAL_x000a__x000a_PERIODICIDAD: ANUAL"/>
    <s v="Examen Médico Ocupacional con énfasis en:_x000a_- Sistema Osteomuscular_x000a__x000a_Se hará Audiometría aérea de control de retiro."/>
    <s v="N.A."/>
    <s v="N.A."/>
  </r>
  <r>
    <x v="182"/>
    <s v="Operativa"/>
    <s v="Psicosocial: demandas de la labor. Jornada de Trabajo_x000a_Biomecánico: posturas inadecuadas - posturas prolongadas. Asociado a aplicación de fuerza y repetitividad en MMSS._x000a_Locativos_x000a_"/>
    <s v="Examen Médico Ocupacional con énfasis en:_x000a_- Sistema Osteomuscular: se recomiendan pruebas específicas para MMSS y Columna._x000a_- Sistema Visual_x000a_- Sistema Auditivo."/>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Osteomuscular: realizar pruebas para MMSS y Columna._x000a_- Sistema Visual_x000a_SE DEBE HACER SEGUIMIENTO A HALLAZGOS DEL EXAMEN DE PRE-INGRESO_x000a__x000a_Periodicidad: ANUAL"/>
    <s v="Perfil Lipídico Completo: _x000a_- Colesterol Total_x000a_- Colesterol HDL - LDL_x000a_- Triglicéridos_x000a_Glicemia Basal_x000a_Periodicidad ANUAL_x000a__x000a_Electrocardiograma: si es mayor de 40 años_x000a_Audiometría Aérea BIANUAL_x000a_Valoración por Optometría ANUAL_x000a__x000a_PERIODICIDAD: ANUAL"/>
    <s v="Examen Médico Ocupacional con énfasis en:_x000a_- Sistema Osteomuscular_x000a__x000a_Se hará Audiometría aérea de control de retiro."/>
    <s v="N.A."/>
    <s v="N.A."/>
  </r>
  <r>
    <x v="183"/>
    <s v="Ope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184"/>
    <s v="Operativa"/>
    <s v="Psicosocial: demandas de la labor. Jornada de Trabajo_x000a_Biomecánico: posturas inadecuadas - posturas prolongadas. Asociado a aplicación de fuerza y repetitividad en MMSS._x000a_Locativos_x000a_"/>
    <s v="Examen Médico Ocupacional con énfasis en:_x000a_- Sistema Osteomuscular: se recomiendan pruebas específicas para MMSS y Columna._x000a_- Sistema Visual_x000a_- Sistema Auditivo."/>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Osteomuscular: realizar pruebas para MMSS y Columna._x000a_- Sistema Visual_x000a_SE DEBE HACER SEGUIMIENTO A HALLAZGOS DEL EXAMEN DE PRE-INGRESO_x000a__x000a_Periodicidad: ANUAL"/>
    <s v="Perfil Lipídico Completo: _x000a_- Colesterol Total_x000a_- Colesterol HDL - LDL_x000a_- Triglicéridos_x000a_Glicemia Basal_x000a_Periodicidad ANUAL_x000a__x000a_Electrocardiograma: si es mayor de 40 años_x000a_Audiometría Aérea BIANUAL_x000a_Valoración por Optometría ANUAL_x000a__x000a_PERIODICIDAD: ANUAL"/>
    <s v="Examen Médico Ocupacional con énfasis en:_x000a_- Sistema Osteomuscular_x000a__x000a_Se hará Audiometría aérea de control de retiro."/>
    <s v="N.A."/>
    <s v="N.A."/>
  </r>
  <r>
    <x v="185"/>
    <s v="Operativa"/>
    <s v="Psicosocial: demandas de la labor. Jornada de Trabajo_x000a_Biomecánico: posturas inadecuadas - posturas prolongadas. Asociado a aplicación de fuerza y repetitividad en MMSS._x000a_Locativos_x000a_"/>
    <s v="Examen Médico Ocupacional con énfasis en:_x000a_- Sistema Osteomuscular: se recomiendan pruebas específicas para MMSS y Columna._x000a_- Sistema Visual_x000a_- Sistema Auditivo."/>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Osteomuscular: realizar pruebas para MMSS y Columna._x000a_- Sistema Visual_x000a_SE DEBE HACER SEGUIMIENTO A HALLAZGOS DEL EXAMEN DE PRE-INGRESO_x000a__x000a_Periodicidad: ANUAL"/>
    <s v="Perfil Lipídico Completo: _x000a_- Colesterol Total_x000a_- Colesterol HDL - LDL_x000a_- Triglicéridos_x000a_Glicemia Basal_x000a_Periodicidad ANUAL_x000a__x000a_Electrocardiograma: si es mayor de 40 años_x000a_Audiometría Aérea BIANUAL_x000a_Valoración por Optometría ANUAL_x000a__x000a_PERIODICIDAD: ANUAL"/>
    <s v="Examen Médico Ocupacional con énfasis en:_x000a_- Sistema Osteomuscular_x000a__x000a_Se hará Audiometría aérea de control de retiro."/>
    <s v="N.A."/>
    <s v="N.A."/>
  </r>
  <r>
    <x v="186"/>
    <s v="Operativa"/>
    <s v="Psicosocial: demandas de la labor. Jornada de Trabajo_x000a_Biomecánico: posturas inadecuadas - posturas prolongadas. Asociado a aplicación de fuerza y repetitividad en MMSS._x000a_Locativos_x000a_"/>
    <s v="Examen Médico Ocupacional con énfasis en:_x000a_- Sistema Osteomuscular: se recomiendan pruebas específicas para MMSS y Columna._x000a_- Sistema Visual_x000a_- Sistema Auditivo."/>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Osteomuscular: realizar pruebas para MMSS y Columna._x000a_- Sistema Visual_x000a_SE DEBE HACER SEGUIMIENTO A HALLAZGOS DEL EXAMEN DE PRE-INGRESO_x000a__x000a_Periodicidad: ANUAL"/>
    <s v="Perfil Lipídico Completo: _x000a_- Colesterol Total_x000a_- Colesterol HDL - LDL_x000a_- Triglicéridos_x000a_Glicemia Basal_x000a_Periodicidad ANUAL_x000a__x000a_Electrocardiograma: si es mayor de 40 años_x000a_Audiometría Aérea BIANUAL_x000a_Valoración por Optometría ANUAL_x000a__x000a_PERIODICIDAD: ANUAL"/>
    <s v="Examen Médico Ocupacional con énfasis en:_x000a_- Sistema Osteomuscular_x000a__x000a_Se hará Audiometría aérea de control de retiro."/>
    <s v="N.A."/>
    <s v="N.A."/>
  </r>
  <r>
    <x v="187"/>
    <s v="Operativa"/>
    <s v="Psicosocial: demandas de la labor. Jornada de Trabajo_x000a_Biomecánico: posturas inadecuadas - posturas prolongadas. Asociado a aplicación de fuerza y repetitividad en MMSS._x000a_Locativos_x000a_"/>
    <s v="Examen Médico Ocupacional con énfasis en:_x000a_- Sistema Osteomuscular: se recomiendan pruebas específicas para MMSS y Columna._x000a_- Sistema Visual_x000a_- Sistema Auditivo."/>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Osteomuscular: realizar pruebas para MMSS y Columna._x000a_- Sistema Visual_x000a_SE DEBE HACER SEGUIMIENTO A HALLAZGOS DEL EXAMEN DE PRE-INGRESO_x000a__x000a_Periodicidad: ANUAL"/>
    <s v="Perfil Lipídico Completo: _x000a_- Colesterol Total_x000a_- Colesterol HDL - LDL_x000a_- Triglicéridos_x000a_Glicemia Basal_x000a_Periodicidad ANUAL_x000a__x000a_Electrocardiograma: si es mayor de 40 años_x000a_Audiometría Aérea BIANUAL_x000a_Valoración por Optometría ANUAL_x000a__x000a_PERIODICIDAD: ANUAL"/>
    <s v="Examen Médico Ocupacional con énfasis en:_x000a_- Sistema Osteomuscular_x000a__x000a_Se hará Audiometría aérea de control de retiro."/>
    <s v="N.A."/>
    <s v="N.A."/>
  </r>
  <r>
    <x v="188"/>
    <s v="Operativa"/>
    <s v="Psicosocial: demandas de la labor. Jornada de Trabajo_x000a_Biomecánico: posturas inadecuadas - posturas prolongadas. Asociado a aplicación de fuerza y repetitividad en MMSS._x000a_Locativos_x000a_"/>
    <s v="Examen Médico Ocupacional con énfasis en:_x000a_- Sistema Osteomuscular: se recomiendan pruebas específicas para MMSS y Columna._x000a_- Sistema Visual_x000a_- Sistema Auditivo."/>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Osteomuscular: realizar pruebas para MMSS y Columna._x000a_- Sistema Visual_x000a_SE DEBE HACER SEGUIMIENTO A HALLAZGOS DEL EXAMEN DE PRE-INGRESO_x000a__x000a_Periodicidad: ANUAL"/>
    <s v="Perfil Lipídico Completo: _x000a_- Colesterol Total_x000a_- Colesterol HDL - LDL_x000a_- Triglicéridos_x000a_Glicemia Basal_x000a_Periodicidad ANUAL_x000a__x000a_Electrocardiograma: si es mayor de 40 años_x000a_Audiometría Aérea BIANUAL_x000a_Valoración por Optometría ANUAL_x000a__x000a_PERIODICIDAD: ANUAL"/>
    <s v="Examen Médico Ocupacional con énfasis en:_x000a_- Sistema Osteomuscular_x000a__x000a_Se hará Audiometría aérea de control de retiro."/>
    <s v="N.A."/>
    <s v="N.A."/>
  </r>
  <r>
    <x v="189"/>
    <s v="Ope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190"/>
    <s v="Operativa"/>
    <s v="Psicosocial: demandas de la labor. Jornada de Trabajo_x000a_Biomecánico: posturas inadecuadas - posturas prolongadas. Asociado a aplicación de fuerza y repetitividad en MMSS._x000a_Locativos_x000a_"/>
    <s v="Examen Médico Ocupacional con énfasis en:_x000a_- Sistema Osteomuscular: se recomiendan pruebas específicas para MMSS y Columna._x000a_- Sistema Visual_x000a_- Sistema Auditivo."/>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Osteomuscular: realizar pruebas para MMSS y Columna._x000a_- Sistema Visual_x000a_SE DEBE HACER SEGUIMIENTO A HALLAZGOS DEL EXAMEN DE PRE-INGRESO_x000a__x000a_Periodicidad: ANUAL"/>
    <s v="Perfil Lipídico Completo: _x000a_- Colesterol Total_x000a_- Colesterol HDL - LDL_x000a_- Triglicéridos_x000a_Glicemia Basal_x000a_Periodicidad ANUAL_x000a__x000a_Electrocardiograma: si es mayor de 40 años_x000a_Audiometría Aérea BIANUAL_x000a_Valoración por Optometría ANUAL_x000a__x000a_PERIODICIDAD: ANUAL"/>
    <s v="Examen Médico Ocupacional con énfasis en:_x000a_- Sistema Osteomuscular_x000a__x000a_Se hará Audiometría aérea de control de retiro."/>
    <s v="N.A."/>
    <s v="N.A."/>
  </r>
  <r>
    <x v="191"/>
    <s v="Ope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192"/>
    <s v="Ope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193"/>
    <s v="Ope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194"/>
    <s v="Ope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195"/>
    <s v="Ope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196"/>
    <s v="Operativa"/>
    <s v="Psicosocial: demandas de la labor. Jornada de Trabajo_x000a_Biomecánico: posturas inadecuadas - posturas prolongadas. Asociado a aplicación de fuerza y repetitividad en MMSS._x000a_Locativos_x000a_"/>
    <s v="Examen Médico Ocupacional con énfasis en:_x000a_- Sistema Osteomuscular: se recomiendan pruebas específicas para MMSS y Columna._x000a_- Sistema Visual_x000a_- Sistema Auditivo."/>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Osteomuscular: realizar pruebas para MMSS y Columna._x000a_- Sistema Visual_x000a_SE DEBE HACER SEGUIMIENTO A HALLAZGOS DEL EXAMEN DE PRE-INGRESO_x000a__x000a_Periodicidad: ANUAL"/>
    <s v="Perfil Lipídico Completo: _x000a_- Colesterol Total_x000a_- Colesterol HDL - LDL_x000a_- Triglicéridos_x000a_Glicemia Basal_x000a_Periodicidad ANUAL_x000a__x000a_Electrocardiograma: si es mayor de 40 años_x000a_Audiometría Aérea BIANUAL_x000a_Valoración por Optometría ANUAL_x000a__x000a_PERIODICIDAD: ANUAL"/>
    <s v="Examen Médico Ocupacional con énfasis en:_x000a_- Sistema Osteomuscular_x000a__x000a_Se hará Audiometría aérea de control de retiro."/>
    <s v="N.A."/>
    <s v="N.A."/>
  </r>
  <r>
    <x v="197"/>
    <s v="Ope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198"/>
    <s v="Ope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199"/>
    <s v="Ope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200"/>
    <s v="Ope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201"/>
    <s v="Ope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202"/>
    <s v="Ope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203"/>
    <s v="Ope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204"/>
    <s v="Operativa"/>
    <s v="Psicosocial: demandas de la labor. Jornada de Trabajo_x000a_Biomecánico: posturas inadecuadas - posturas prolongadas. Asociado a aplicación de fuerza y repetitividad en MMSS._x000a_Locativos_x000a_"/>
    <s v="Examen Médico Ocupacional con énfasis en:_x000a_- Sistema Osteomuscular: se recomiendan pruebas específicas para MMSS y Columna._x000a_- Sistema Visual_x000a_- Sistema Auditivo."/>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Osteomuscular: realizar pruebas para MMSS y Columna._x000a_- Sistema Visual_x000a_SE DEBE HACER SEGUIMIENTO A HALLAZGOS DEL EXAMEN DE PRE-INGRESO_x000a__x000a_Periodicidad: ANUAL"/>
    <s v="Perfil Lipídico Completo: _x000a_- Colesterol Total_x000a_- Colesterol HDL - LDL_x000a_- Triglicéridos_x000a_Glicemia Basal_x000a_Periodicidad ANUAL_x000a__x000a_Electrocardiograma: si es mayor de 40 años_x000a_Audiometría Aérea BIANUAL_x000a_Valoración por Optometría ANUAL_x000a__x000a_PERIODICIDAD: ANUAL"/>
    <s v="Examen Médico Ocupacional con énfasis en:_x000a_- Sistema Osteomuscular_x000a__x000a_Se hará Audiometría aérea de control de retiro."/>
    <s v="N.A."/>
    <s v="N.A."/>
  </r>
  <r>
    <x v="205"/>
    <s v="Ope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206"/>
    <s v="Ope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207"/>
    <s v="Operativa"/>
    <s v="Psicosocial: demandas de la labor. Jornada de Trabajo_x000a_Biomecánico: posturas inadecuadas - posturas prolongadas. Asociado a aplicación de fuerza y repetitividad en MMSS._x000a_Locativos_x000a_"/>
    <s v="Examen Médico Ocupacional con énfasis en:_x000a_- Sistema Osteomuscular: se recomiendan pruebas específicas para MMSS y Columna._x000a_- Sistema Visual_x000a_- Sistema Auditivo."/>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Osteomuscular: realizar pruebas para MMSS y Columna._x000a_- Sistema Visual_x000a_SE DEBE HACER SEGUIMIENTO A HALLAZGOS DEL EXAMEN DE PRE-INGRESO_x000a__x000a_Periodicidad: ANUAL"/>
    <s v="Perfil Lipídico Completo: _x000a_- Colesterol Total_x000a_- Colesterol HDL - LDL_x000a_- Triglicéridos_x000a_Glicemia Basal_x000a_Periodicidad ANUAL_x000a__x000a_Electrocardiograma: si es mayor de 40 años_x000a_Audiometría Aérea BIANUAL_x000a_Valoración por Optometría ANUAL_x000a__x000a_PERIODICIDAD: ANUAL"/>
    <s v="Examen Médico Ocupacional con énfasis en:_x000a_- Sistema Osteomuscular_x000a__x000a_Se hará Audiometría aérea de control de retiro."/>
    <s v="N.A."/>
    <s v="N.A."/>
  </r>
  <r>
    <x v="208"/>
    <s v="Operativa"/>
    <s v="Psicosocial: demandas de la labor. Jornada de Trabajo_x000a_Biomecánico: posturas inadecuadas - posturas prolongadas. Asociado a aplicación de fuerza y repetitividad en MMSS._x000a_Locativos_x000a_"/>
    <s v="Examen Médico Ocupacional con énfasis en:_x000a_- Sistema Osteomuscular: se recomiendan pruebas específicas para MMSS y Columna._x000a_- Sistema Visual_x000a_- Sistema Auditivo."/>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Osteomuscular: realizar pruebas para MMSS y Columna._x000a_- Sistema Visual_x000a_SE DEBE HACER SEGUIMIENTO A HALLAZGOS DEL EXAMEN DE PRE-INGRESO_x000a__x000a_Periodicidad: ANUAL"/>
    <s v="Perfil Lipídico Completo: _x000a_- Colesterol Total_x000a_- Colesterol HDL - LDL_x000a_- Triglicéridos_x000a_Glicemia Basal_x000a_Periodicidad ANUAL_x000a__x000a_Electrocardiograma: si es mayor de 40 años_x000a_Audiometría Aérea BIANUAL_x000a_Valoración por Optometría ANUAL_x000a__x000a_PERIODICIDAD: ANUAL"/>
    <s v="Examen Médico Ocupacional con énfasis en:_x000a_- Sistema Osteomuscular_x000a__x000a_Se hará Audiometría aérea de control de retiro."/>
    <s v="N.A."/>
    <s v="N.A."/>
  </r>
  <r>
    <x v="209"/>
    <s v="Ope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210"/>
    <s v="Ope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211"/>
    <s v="Operativa"/>
    <s v="Psicosocial: demandas de la labor. Jornada de Trabajo_x000a_Biomecánico: posturas inadecuadas - posturas prolongadas. Asociado a aplicación de fuerza y repetitividad en MMSS._x000a_Locativos_x000a_"/>
    <s v="Examen Médico Ocupacional con énfasis en:_x000a_- Sistema Osteomuscular: se recomiendan pruebas específicas para MMSS y Columna._x000a_- Sistema Visual_x000a_- Sistema Auditivo."/>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Osteomuscular: realizar pruebas para MMSS y Columna._x000a_- Sistema Visual_x000a_SE DEBE HACER SEGUIMIENTO A HALLAZGOS DEL EXAMEN DE PRE-INGRESO_x000a__x000a_Periodicidad: ANUAL"/>
    <s v="Perfil Lipídico Completo: _x000a_- Colesterol Total_x000a_- Colesterol HDL - LDL_x000a_- Triglicéridos_x000a_Glicemia Basal_x000a_Periodicidad ANUAL_x000a__x000a_Electrocardiograma: si es mayor de 40 años_x000a_Audiometría Aérea BIANUAL_x000a_Valoración por Optometría ANUAL_x000a__x000a_PERIODICIDAD: ANUAL"/>
    <s v="Examen Médico Ocupacional con énfasis en:_x000a_- Sistema Osteomuscular_x000a__x000a_Se hará Audiometría aérea de control de retiro."/>
    <s v="N.A."/>
    <s v="N.A."/>
  </r>
  <r>
    <x v="212"/>
    <s v="Operativa"/>
    <s v="Psicosocial: demandas de la labor. Jornada de Trabajo_x000a_Biomecánico: posturas inadecuadas - posturas prolongadas. Asociado a aplicación de fuerza y repetitividad en MMSS._x000a_Locativos_x000a_"/>
    <s v="Examen Médico Ocupacional con énfasis en:_x000a_- Sistema Osteomuscular: se recomiendan pruebas específicas para MMSS y Columna._x000a_- Sistema Visual_x000a_- Sistema Auditivo."/>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Osteomuscular: realizar pruebas para MMSS y Columna._x000a_- Sistema Visual_x000a_SE DEBE HACER SEGUIMIENTO A HALLAZGOS DEL EXAMEN DE PRE-INGRESO_x000a__x000a_Periodicidad: ANUAL"/>
    <s v="Perfil Lipídico Completo: _x000a_- Colesterol Total_x000a_- Colesterol HDL - LDL_x000a_- Triglicéridos_x000a_Glicemia Basal_x000a_Periodicidad ANUAL_x000a__x000a_Electrocardiograma: si es mayor de 40 años_x000a_Audiometría Aérea BIANUAL_x000a_Valoración por Optometría ANUAL_x000a__x000a_PERIODICIDAD: ANUAL"/>
    <s v="Examen Médico Ocupacional con énfasis en:_x000a_- Sistema Osteomuscular_x000a__x000a_Se hará Audiometría aérea de control de retiro."/>
    <s v="N.A."/>
    <s v="N.A."/>
  </r>
  <r>
    <x v="213"/>
    <s v="Ope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214"/>
    <s v="Ope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215"/>
    <s v="Operativa"/>
    <s v="Psicosocial: demandas de la labor. Jornada de Trabajo_x000a_Biomecánico: posturas inadecuadas - posturas prolongadas. Asociado a aplicación de fuerza y repetitividad en MMSS._x000a_Locativos_x000a_"/>
    <s v="Examen Médico Ocupacional con énfasis en:_x000a_- Sistema Osteomuscular: se recomiendan pruebas específicas para MMSS y Columna._x000a_- Sistema Visual_x000a_- Sistema Auditivo."/>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Osteomuscular: realizar pruebas para MMSS y Columna._x000a_- Sistema Visual_x000a_SE DEBE HACER SEGUIMIENTO A HALLAZGOS DEL EXAMEN DE PRE-INGRESO_x000a__x000a_Periodicidad: ANUAL"/>
    <s v="Perfil Lipídico Completo: _x000a_- Colesterol Total_x000a_- Colesterol HDL - LDL_x000a_- Triglicéridos_x000a_Glicemia Basal_x000a_Periodicidad ANUAL_x000a__x000a_Electrocardiograma: si es mayor de 40 años_x000a_Audiometría Aérea BIANUAL_x000a_Valoración por Optometría ANUAL_x000a__x000a_PERIODICIDAD: ANUAL"/>
    <s v="Examen Médico Ocupacional con énfasis en:_x000a_- Sistema Osteomuscular_x000a__x000a_Se hará Audiometría aérea de control de retiro."/>
    <s v="N.A."/>
    <s v="N.A."/>
  </r>
  <r>
    <x v="216"/>
    <s v="Ope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217"/>
    <s v="Operativa"/>
    <s v="Psicosocial: demandas de la labor. Jornada de Trabajo_x000a_Biomecánico: posturas inadecuadas - posturas prolongadas. Asociado a aplicación de fuerza y repetitividad en MMSS._x000a_Locativos_x000a_"/>
    <s v="Examen Médico Ocupacional con énfasis en:_x000a_- Sistema Osteomuscular: se recomiendan pruebas específicas para MMSS y Columna._x000a_- Sistema Visual_x000a_- Sistema Auditivo."/>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Osteomuscular: realizar pruebas para MMSS y Columna._x000a_- Sistema Visual_x000a_SE DEBE HACER SEGUIMIENTO A HALLAZGOS DEL EXAMEN DE PRE-INGRESO_x000a__x000a_Periodicidad: ANUAL"/>
    <s v="Perfil Lipídico Completo: _x000a_- Colesterol Total_x000a_- Colesterol HDL - LDL_x000a_- Triglicéridos_x000a_Glicemia Basal_x000a_Periodicidad ANUAL_x000a__x000a_Electrocardiograma: si es mayor de 40 años_x000a_Audiometría Aérea BIANUAL_x000a_Valoración por Optometría ANUAL_x000a__x000a_PERIODICIDAD: ANUAL"/>
    <s v="Examen Médico Ocupacional con énfasis en:_x000a_- Sistema Osteomuscular_x000a__x000a_Se hará Audiometría aérea de control de retiro."/>
    <s v="N.A."/>
    <s v="N.A."/>
  </r>
  <r>
    <x v="218"/>
    <s v="Ope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219"/>
    <s v="Operativa"/>
    <s v="Psicosocial: demandas de la labor. Jornada de Trabajo_x000a_Biomecánico: posturas inadecuadas - posturas prolongadas. Asociado a aplicación de fuerza y repetitividad en MMSS._x000a_Locativos_x000a_"/>
    <s v="Examen Médico Ocupacional con énfasis en:_x000a_- Sistema Osteomuscular: se recomiendan pruebas específicas para MMSS y Columna._x000a_- Sistema Visual_x000a_- Sistema Auditivo."/>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Osteomuscular: realizar pruebas para MMSS y Columna._x000a_- Sistema Visual_x000a_SE DEBE HACER SEGUIMIENTO A HALLAZGOS DEL EXAMEN DE PRE-INGRESO_x000a__x000a_Periodicidad: ANUAL"/>
    <s v="Perfil Lipídico Completo: _x000a_- Colesterol Total_x000a_- Colesterol HDL - LDL_x000a_- Triglicéridos_x000a_Glicemia Basal_x000a_Periodicidad ANUAL_x000a__x000a_Electrocardiograma: si es mayor de 40 años_x000a_Audiometría Aérea BIANUAL_x000a_Valoración por Optometría ANUAL_x000a__x000a_PERIODICIDAD: ANUAL"/>
    <s v="Examen Médico Ocupacional con énfasis en:_x000a_- Sistema Osteomuscular_x000a__x000a_Se hará Audiometría aérea de control de retiro."/>
    <s v="N.A."/>
    <s v="N.A."/>
  </r>
  <r>
    <x v="220"/>
    <s v="Operativa"/>
    <s v="Psicosocial: demandas de la labor. Jornada de Trabajo_x000a_Biomecánico: posturas inadecuadas - posturas prolongadas. Asociado a aplicación de fuerza y repetitividad en MMSS._x000a_Locativos_x000a_"/>
    <s v="Examen Médico Ocupacional con énfasis en:_x000a_- Sistema Osteomuscular: se recomiendan pruebas específicas para MMSS y Columna._x000a_- Sistema Visual_x000a_- Sistema Auditivo."/>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Osteomuscular: realizar pruebas para MMSS y Columna._x000a_- Sistema Visual_x000a_SE DEBE HACER SEGUIMIENTO A HALLAZGOS DEL EXAMEN DE PRE-INGRESO_x000a__x000a_Periodicidad: ANUAL"/>
    <s v="Perfil Lipídico Completo: _x000a_- Colesterol Total_x000a_- Colesterol HDL - LDL_x000a_- Triglicéridos_x000a_Glicemia Basal_x000a_Periodicidad ANUAL_x000a__x000a_Electrocardiograma: si es mayor de 40 años_x000a_Audiometría Aérea BIANUAL_x000a_Valoración por Optometría ANUAL_x000a__x000a_PERIODICIDAD: ANUAL"/>
    <s v="Examen Médico Ocupacional con énfasis en:_x000a_- Sistema Osteomuscular_x000a__x000a_Se hará Audiometría aérea de control de retiro."/>
    <s v="N.A."/>
    <s v="N.A."/>
  </r>
  <r>
    <x v="221"/>
    <s v="Ope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222"/>
    <s v="Ope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223"/>
    <s v="Operativa"/>
    <s v="Psicosocial: demandas de la labor. Jornada de Trabajo_x000a_Biomecánico: posturas inadecuadas - posturas prolongadas. Asociado a aplicación de fuerza y repetitividad en MMSS._x000a_Locativos_x000a_"/>
    <s v="Examen Médico Ocupacional con énfasis en:_x000a_- Sistema Osteomuscular: se recomiendan pruebas específicas para MMSS y Columna._x000a_- Sistema Visual_x000a_- Sistema Auditivo."/>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Osteomuscular: realizar pruebas para MMSS y Columna._x000a_- Sistema Visual_x000a_SE DEBE HACER SEGUIMIENTO A HALLAZGOS DEL EXAMEN DE PRE-INGRESO_x000a__x000a_Periodicidad: ANUAL"/>
    <s v="Perfil Lipídico Completo: _x000a_- Colesterol Total_x000a_- Colesterol HDL - LDL_x000a_- Triglicéridos_x000a_Glicemia Basal_x000a_Periodicidad ANUAL_x000a__x000a_Electrocardiograma: si es mayor de 40 años_x000a_Audiometría Aérea BIANUAL_x000a_Valoración por Optometría ANUAL_x000a__x000a_PERIODICIDAD: ANUAL"/>
    <s v="Examen Médico Ocupacional con énfasis en:_x000a_- Sistema Osteomuscular_x000a__x000a_Se hará Audiometría aérea de control de retiro."/>
    <s v="N.A."/>
    <s v="N.A."/>
  </r>
  <r>
    <x v="224"/>
    <s v="Operativa"/>
    <s v="Psicosocial: demandas de la labor. Jornada de Trabajo_x000a_Biomecánico: posturas inadecuadas - posturas prolongadas. Asociado a aplicación de fuerza y repetitividad en MMSS._x000a_Locativos_x000a_"/>
    <s v="Examen Médico Ocupacional con énfasis en:_x000a_- Sistema Osteomuscular: se recomiendan pruebas específicas para MMSS y Columna._x000a_- Sistema Visual_x000a_- Sistema Auditivo."/>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Osteomuscular: realizar pruebas para MMSS y Columna._x000a_- Sistema Visual_x000a_SE DEBE HACER SEGUIMIENTO A HALLAZGOS DEL EXAMEN DE PRE-INGRESO_x000a__x000a_Periodicidad: ANUAL"/>
    <s v="Perfil Lipídico Completo: _x000a_- Colesterol Total_x000a_- Colesterol HDL - LDL_x000a_- Triglicéridos_x000a_Glicemia Basal_x000a_Periodicidad ANUAL_x000a__x000a_Electrocardiograma: si es mayor de 40 años_x000a_Audiometría Aérea BIANUAL_x000a_Valoración por Optometría ANUAL_x000a__x000a_PERIODICIDAD: ANUAL"/>
    <s v="Examen Médico Ocupacional con énfasis en:_x000a_- Sistema Osteomuscular_x000a__x000a_Se hará Audiometría aérea de control de retiro."/>
    <s v="N.A."/>
    <s v="N.A."/>
  </r>
  <r>
    <x v="225"/>
    <s v="Operativa"/>
    <s v="Psicosocial: demandas de la labor. Jornada de Trabajo_x000a_Biomecánico: posturas inadecuadas - posturas prolongadas. Asociado a aplicación de fuerza y repetitividad en MMSS._x000a_Locativos_x000a_"/>
    <s v="Examen Médico Ocupacional con énfasis en:_x000a_- Sistema Osteomuscular: se recomiendan pruebas específicas para MMSS y Columna._x000a_- Sistema Visual_x000a_- Sistema Auditivo."/>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Osteomuscular: realizar pruebas para MMSS y Columna._x000a_- Sistema Visual_x000a_SE DEBE HACER SEGUIMIENTO A HALLAZGOS DEL EXAMEN DE PRE-INGRESO_x000a__x000a_Periodicidad: ANUAL"/>
    <s v="Perfil Lipídico Completo: _x000a_- Colesterol Total_x000a_- Colesterol HDL - LDL_x000a_- Triglicéridos_x000a_Glicemia Basal_x000a_Periodicidad ANUAL_x000a__x000a_Electrocardiograma: si es mayor de 40 años_x000a_Audiometría Aérea BIANUAL_x000a_Valoración por Optometría ANUAL_x000a__x000a_PERIODICIDAD: ANUAL"/>
    <s v="Examen Médico Ocupacional con énfasis en:_x000a_- Sistema Osteomuscular_x000a__x000a_Se hará Audiometría aérea de control de retiro."/>
    <s v="N.A."/>
    <s v="N.A."/>
  </r>
  <r>
    <x v="226"/>
    <s v="Ope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227"/>
    <s v="Ope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228"/>
    <s v="Operativa"/>
    <s v="Psicosocial: demandas de la labor. Jornada de Trabajo_x000a_Biomecánico: posturas inadecuadas - posturas prolongadas. Asociado a aplicación de fuerza y repetitividad en MMSS._x000a_Locativos_x000a_"/>
    <s v="Examen Médico Ocupacional con énfasis en:_x000a_- Sistema Osteomuscular: se recomiendan pruebas específicas para MMSS y Columna._x000a_- Sistema Visual_x000a_- Sistema Auditivo."/>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Osteomuscular: realizar pruebas para MMSS y Columna._x000a_- Sistema Visual_x000a_SE DEBE HACER SEGUIMIENTO A HALLAZGOS DEL EXAMEN DE PRE-INGRESO_x000a__x000a_Periodicidad: ANUAL"/>
    <s v="Perfil Lipídico Completo: _x000a_- Colesterol Total_x000a_- Colesterol HDL - LDL_x000a_- Triglicéridos_x000a_Glicemia Basal_x000a_Periodicidad ANUAL_x000a__x000a_Electrocardiograma: si es mayor de 40 años_x000a_Audiometría Aérea BIANUAL_x000a_Valoración por Optometría ANUAL_x000a__x000a_PERIODICIDAD: ANUAL"/>
    <s v="Examen Médico Ocupacional con énfasis en:_x000a_- Sistema Osteomuscular_x000a__x000a_Se hará Audiometría aérea de control de retiro."/>
    <s v="N.A."/>
    <s v="N.A."/>
  </r>
  <r>
    <x v="229"/>
    <s v="Ope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230"/>
    <s v="Operativa"/>
    <s v="Psicosocial: demandas de la labor. Jornada de Trabajo_x000a_Biomecánico: posturas inadecuadas - posturas prolongadas. Asociado a aplicación de fuerza y repetitividad en MMSS._x000a_Locativos_x000a_"/>
    <s v="Examen Médico Ocupacional con énfasis en:_x000a_- Sistema Osteomuscular: se recomiendan pruebas específicas para MMSS y Columna._x000a_- Sistema Visual_x000a_- Sistema Auditivo."/>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Osteomuscular: realizar pruebas para MMSS y Columna._x000a_- Sistema Visual_x000a_SE DEBE HACER SEGUIMIENTO A HALLAZGOS DEL EXAMEN DE PRE-INGRESO_x000a__x000a_Periodicidad: ANUAL"/>
    <s v="Perfil Lipídico Completo: _x000a_- Colesterol Total_x000a_- Colesterol HDL - LDL_x000a_- Triglicéridos_x000a_Glicemia Basal_x000a_Periodicidad ANUAL_x000a__x000a_Electrocardiograma: si es mayor de 40 años_x000a_Audiometría Aérea BIANUAL_x000a_Valoración por Optometría ANUAL_x000a__x000a_PERIODICIDAD: ANUAL"/>
    <s v="Examen Médico Ocupacional con énfasis en:_x000a_- Sistema Osteomuscular_x000a__x000a_Se hará Audiometría aérea de control de retiro."/>
    <s v="N.A."/>
    <s v="N.A."/>
  </r>
  <r>
    <x v="231"/>
    <s v="Operativa"/>
    <s v="Psicosocial: demandas de la labor. Jornada de Trabajo_x000a_Biomecánico: posturas inadecuadas - posturas prolongadas. Asociado a aplicación de fuerza y repetitividad en MMSS._x000a_Locativos_x000a_"/>
    <s v="Examen Médico Ocupacional con énfasis en:_x000a_- Sistema Osteomuscular: se recomiendan pruebas específicas para MMSS y Columna._x000a_- Sistema Visual_x000a_- Sistema Auditivo."/>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Osteomuscular: realizar pruebas para MMSS y Columna._x000a_- Sistema Visual_x000a_SE DEBE HACER SEGUIMIENTO A HALLAZGOS DEL EXAMEN DE PRE-INGRESO_x000a__x000a_Periodicidad: ANUAL"/>
    <s v="Perfil Lipídico Completo: _x000a_- Colesterol Total_x000a_- Colesterol HDL - LDL_x000a_- Triglicéridos_x000a_Glicemia Basal_x000a_Periodicidad ANUAL_x000a__x000a_Electrocardiograma: si es mayor de 40 años_x000a_Audiometría Aérea BIANUAL_x000a_Valoración por Optometría ANUAL_x000a__x000a_PERIODICIDAD: ANUAL"/>
    <s v="Examen Médico Ocupacional con énfasis en:_x000a_- Sistema Osteomuscular_x000a__x000a_Se hará Audiometría aérea de control de retiro."/>
    <s v="N.A."/>
    <s v="N.A."/>
  </r>
  <r>
    <x v="232"/>
    <s v="Operativa"/>
    <s v="Psicosocial: demandas de la labor. Jornada de Trabajo_x000a_Biomecánico: posturas inadecuadas - posturas prolongadas. Asociado a aplicación de fuerza y repetitividad en MMSS._x000a_Locativos_x000a_"/>
    <s v="Examen Médico Ocupacional con énfasis en:_x000a_- Sistema Osteomuscular: se recomiendan pruebas específicas para MMSS y Columna._x000a_- Sistema Visual_x000a_- Sistema Auditivo."/>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Osteomuscular: realizar pruebas para MMSS y Columna._x000a_- Sistema Visual_x000a_SE DEBE HACER SEGUIMIENTO A HALLAZGOS DEL EXAMEN DE PRE-INGRESO_x000a__x000a_Periodicidad: ANUAL"/>
    <s v="Perfil Lipídico Completo: _x000a_- Colesterol Total_x000a_- Colesterol HDL - LDL_x000a_- Triglicéridos_x000a_Glicemia Basal_x000a_Periodicidad ANUAL_x000a__x000a_Electrocardiograma: si es mayor de 40 años_x000a_Audiometría Aérea BIANUAL_x000a_Valoración por Optometría ANUAL_x000a__x000a_PERIODICIDAD: ANUAL"/>
    <s v="Examen Médico Ocupacional con énfasis en:_x000a_- Sistema Osteomuscular_x000a__x000a_Se hará Audiometría aérea de control de retiro."/>
    <s v="N.A."/>
    <s v="N.A."/>
  </r>
  <r>
    <x v="233"/>
    <s v="Operativa"/>
    <s v="Psicosocial: demandas de la labor. Jornada de Trabajo_x000a_Biomecánico: posturas inadecuadas - posturas prolongadas. Asociado a aplicación de fuerza y repetitividad en MMSS._x000a_Locativos_x000a_"/>
    <s v="Examen Médico Ocupacional con énfasis en:_x000a_- Sistema Osteomuscular: se recomiendan pruebas específicas para MMSS y Columna._x000a_- Sistema Visual_x000a_- Sistema Auditivo."/>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Osteomuscular: realizar pruebas para MMSS y Columna._x000a_- Sistema Visual_x000a_SE DEBE HACER SEGUIMIENTO A HALLAZGOS DEL EXAMEN DE PRE-INGRESO_x000a__x000a_Periodicidad: ANUAL"/>
    <s v="Perfil Lipídico Completo: _x000a_- Colesterol Total_x000a_- Colesterol HDL - LDL_x000a_- Triglicéridos_x000a_Glicemia Basal_x000a_Periodicidad ANUAL_x000a__x000a_Electrocardiograma: si es mayor de 40 años_x000a_Audiometría Aérea BIANUAL_x000a_Valoración por Optometría ANUAL_x000a__x000a_PERIODICIDAD: ANUAL"/>
    <s v="Examen Médico Ocupacional con énfasis en:_x000a_- Sistema Osteomuscular_x000a__x000a_Se hará Audiometría aérea de control de retiro."/>
    <s v="N.A."/>
    <s v="N.A."/>
  </r>
  <r>
    <x v="234"/>
    <s v="Operativa"/>
    <s v="Psicosocial: demandas de la labor. Jornada de Trabajo_x000a_Biomecánico: posturas inadecuadas - posturas prolongadas. Asociado a aplicación de fuerza y repetitividad en MMSS._x000a_Locativos_x000a_"/>
    <s v="Examen Médico Ocupacional con énfasis en:_x000a_- Sistema Osteomuscular: se recomiendan pruebas específicas para MMSS y Columna._x000a_- Sistema Visual_x000a_- Sistema Auditivo."/>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Osteomuscular: realizar pruebas para MMSS y Columna._x000a_- Sistema Visual_x000a_SE DEBE HACER SEGUIMIENTO A HALLAZGOS DEL EXAMEN DE PRE-INGRESO_x000a__x000a_Periodicidad: ANUAL"/>
    <s v="Perfil Lipídico Completo: _x000a_- Colesterol Total_x000a_- Colesterol HDL - LDL_x000a_- Triglicéridos_x000a_Glicemia Basal_x000a_Periodicidad ANUAL_x000a__x000a_Electrocardiograma: si es mayor de 40 años_x000a_Audiometría Aérea BIANUAL_x000a_Valoración por Optometría ANUAL_x000a__x000a_PERIODICIDAD: ANUAL"/>
    <s v="Examen Médico Ocupacional con énfasis en:_x000a_- Sistema Osteomuscular_x000a__x000a_Se hará Audiometría aérea de control de retiro."/>
    <s v="N.A."/>
    <s v="N.A."/>
  </r>
  <r>
    <x v="235"/>
    <s v="Operativa"/>
    <s v="Psicosocial: demandas de la labor. Jornada de Trabajo_x000a_Biomecánico: posturas inadecuadas - posturas prolongadas. Asociado a aplicación de fuerza y repetitividad en MMSS._x000a_Locativos_x000a_"/>
    <s v="Examen Médico Ocupacional con énfasis en:_x000a_- Sistema Osteomuscular: se recomiendan pruebas específicas para MMSS y Columna._x000a_- Sistema Visual_x000a_- Sistema Auditivo."/>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Osteomuscular: realizar pruebas para MMSS y Columna._x000a_- Sistema Visual_x000a_SE DEBE HACER SEGUIMIENTO A HALLAZGOS DEL EXAMEN DE PRE-INGRESO_x000a__x000a_Periodicidad: ANUAL"/>
    <s v="Perfil Lipídico Completo: _x000a_- Colesterol Total_x000a_- Colesterol HDL - LDL_x000a_- Triglicéridos_x000a_Glicemia Basal_x000a_Periodicidad ANUAL_x000a__x000a_Electrocardiograma: si es mayor de 40 años_x000a_Audiometría Aérea BIANUAL_x000a_Valoración por Optometría ANUAL_x000a__x000a_PERIODICIDAD: ANUAL"/>
    <s v="Examen Médico Ocupacional con énfasis en:_x000a_- Sistema Osteomuscular_x000a__x000a_Se hará Audiometría aérea de control de retiro."/>
    <s v="N.A."/>
    <s v="N.A."/>
  </r>
  <r>
    <x v="236"/>
    <s v="Operativa"/>
    <s v="Psicosocial: demandas de la labor. Jornada de Trabajo_x000a_Biomecánico: posturas inadecuadas - posturas prolongadas. Asociado a aplicación de fuerza y repetitividad en MMSS._x000a_Locativos_x000a_"/>
    <s v="Examen Médico Ocupacional con énfasis en:_x000a_- Sistema Osteomuscular: se recomiendan pruebas específicas para MMSS y Columna._x000a_- Sistema Visual_x000a_- Sistema Auditivo."/>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Osteomuscular: realizar pruebas para MMSS y Columna._x000a_- Sistema Visual_x000a_SE DEBE HACER SEGUIMIENTO A HALLAZGOS DEL EXAMEN DE PRE-INGRESO_x000a__x000a_Periodicidad: ANUAL"/>
    <s v="Perfil Lipídico Completo: _x000a_- Colesterol Total_x000a_- Colesterol HDL - LDL_x000a_- Triglicéridos_x000a_Glicemia Basal_x000a_Periodicidad ANUAL_x000a__x000a_Electrocardiograma: si es mayor de 40 años_x000a_Audiometría Aérea BIANUAL_x000a_Valoración por Optometría ANUAL_x000a__x000a_PERIODICIDAD: ANUAL"/>
    <s v="Examen Médico Ocupacional con énfasis en:_x000a_- Sistema Osteomuscular_x000a__x000a_Se hará Audiometría aérea de control de retiro."/>
    <s v="N.A."/>
    <s v="N.A."/>
  </r>
  <r>
    <x v="237"/>
    <s v="Operativa"/>
    <s v="Psicosocial: demandas de la labor. Jornada de Trabajo_x000a_Biomecánico: posturas inadecuadas - posturas prolongadas. Asociado a aplicación de fuerza y repetitividad en MMSS._x000a_Locativos_x000a_"/>
    <s v="Examen Médico Ocupacional con énfasis en:_x000a_- Sistema Osteomuscular: se recomiendan pruebas específicas para MMSS y Columna._x000a_- Sistema Visual_x000a_- Sistema Auditivo."/>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Osteomuscular: realizar pruebas para MMSS y Columna._x000a_- Sistema Visual_x000a_SE DEBE HACER SEGUIMIENTO A HALLAZGOS DEL EXAMEN DE PRE-INGRESO_x000a__x000a_Periodicidad: ANUAL"/>
    <s v="Perfil Lipídico Completo: _x000a_- Colesterol Total_x000a_- Colesterol HDL - LDL_x000a_- Triglicéridos_x000a_Glicemia Basal_x000a_Periodicidad ANUAL_x000a__x000a_Electrocardiograma: si es mayor de 40 años_x000a_Audiometría Aérea BIANUAL_x000a_Valoración por Optometría ANUAL_x000a__x000a_PERIODICIDAD: ANUAL"/>
    <s v="Examen Médico Ocupacional con énfasis en:_x000a_- Sistema Osteomuscular_x000a__x000a_Se hará Audiometría aérea de control de retiro."/>
    <s v="N.A."/>
    <s v="N.A."/>
  </r>
  <r>
    <x v="238"/>
    <s v="Operativa"/>
    <s v="Psicosocial: demandas de la labor. Jornada de Trabajo_x000a_Biomecánico: posturas inadecuadas - posturas prolongadas. Asociado a aplicación de fuerza y repetitividad en MMSS._x000a_Locativos_x000a_"/>
    <s v="Examen Médico Ocupacional con énfasis en:_x000a_- Sistema Osteomuscular: se recomiendan pruebas específicas para MMSS y Columna._x000a_- Sistema Visual_x000a_- Sistema Auditivo."/>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Osteomuscular: realizar pruebas para MMSS y Columna._x000a_- Sistema Visual_x000a_SE DEBE HACER SEGUIMIENTO A HALLAZGOS DEL EXAMEN DE PRE-INGRESO_x000a__x000a_Periodicidad: ANUAL"/>
    <s v="Perfil Lipídico Completo: _x000a_- Colesterol Total_x000a_- Colesterol HDL - LDL_x000a_- Triglicéridos_x000a_Glicemia Basal_x000a_Periodicidad ANUAL_x000a__x000a_Electrocardiograma: si es mayor de 40 años_x000a_Audiometría Aérea BIANUAL_x000a_Valoración por Optometría ANUAL_x000a__x000a_PERIODICIDAD: ANUAL"/>
    <s v="Examen Médico Ocupacional con énfasis en:_x000a_- Sistema Osteomuscular_x000a__x000a_Se hará Audiometría aérea de control de retiro."/>
    <s v="N.A."/>
    <s v="N.A."/>
  </r>
  <r>
    <x v="239"/>
    <s v="Operativa"/>
    <s v="Psicosocial: demandas de la labor. Jornada de Trabajo_x000a_Biomecánico: posturas inadecuadas - posturas prolongadas. Asociado a aplicación de fuerza y repetitividad en MMSS._x000a_Locativos_x000a_"/>
    <s v="Examen Médico Ocupacional con énfasis en:_x000a_- Sistema Osteomuscular: se recomiendan pruebas específicas para MMSS y Columna._x000a_- Sistema Visual_x000a_- Sistema Auditivo."/>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Osteomuscular: realizar pruebas para MMSS y Columna._x000a_- Sistema Visual_x000a_SE DEBE HACER SEGUIMIENTO A HALLAZGOS DEL EXAMEN DE PRE-INGRESO_x000a__x000a_Periodicidad: ANUAL"/>
    <s v="Perfil Lipídico Completo: _x000a_- Colesterol Total_x000a_- Colesterol HDL - LDL_x000a_- Triglicéridos_x000a_Glicemia Basal_x000a_Periodicidad ANUAL_x000a__x000a_Electrocardiograma: si es mayor de 40 años_x000a_Audiometría Aérea BIANUAL_x000a_Valoración por Optometría ANUAL_x000a__x000a_PERIODICIDAD: ANUAL"/>
    <s v="Examen Médico Ocupacional con énfasis en:_x000a_- Sistema Osteomuscular_x000a__x000a_Se hará Audiometría aérea de control de retiro."/>
    <s v="N.A."/>
    <s v="N.A."/>
  </r>
  <r>
    <x v="240"/>
    <s v="Operativa"/>
    <s v="Psicosocial: demandas de la labor. Jornada de Trabajo_x000a_Biomecánico: posturas inadecuadas - posturas prolongadas. Asociado a aplicación de fuerza y repetitividad en MMSS._x000a_Locativos_x000a_"/>
    <s v="Examen Médico Ocupacional con énfasis en:_x000a_- Sistema Osteomuscular: se recomiendan pruebas específicas para MMSS y Columna._x000a_- Sistema Visual_x000a_- Sistema Auditivo."/>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Osteomuscular: realizar pruebas para MMSS y Columna._x000a_- Sistema Visual_x000a_SE DEBE HACER SEGUIMIENTO A HALLAZGOS DEL EXAMEN DE PRE-INGRESO_x000a__x000a_Periodicidad: ANUAL"/>
    <s v="Perfil Lipídico Completo: _x000a_- Colesterol Total_x000a_- Colesterol HDL - LDL_x000a_- Triglicéridos_x000a_Glicemia Basal_x000a_Periodicidad ANUAL_x000a__x000a_Electrocardiograma: si es mayor de 40 años_x000a_Audiometría Aérea BIANUAL_x000a_Valoración por Optometría ANUAL_x000a__x000a_PERIODICIDAD: ANUAL"/>
    <s v="Examen Médico Ocupacional con énfasis en:_x000a_- Sistema Osteomuscular_x000a__x000a_Se hará Audiometría aérea de control de retiro."/>
    <s v="N.A."/>
    <s v="N.A."/>
  </r>
  <r>
    <x v="241"/>
    <s v="Operativa"/>
    <s v="Psicosocial: demandas de la labor. Jornada de Trabajo_x000a_Biomecánico: posturas inadecuadas - posturas prolongadas. Asociado a aplicación de fuerza y repetitividad en MMSS._x000a_Locativos_x000a_"/>
    <s v="Examen Médico Ocupacional con énfasis en:_x000a_- Sistema Osteomuscular: se recomiendan pruebas específicas para MMSS y Columna._x000a_- Sistema Visual_x000a_- Sistema Auditivo."/>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Osteomuscular: realizar pruebas para MMSS y Columna._x000a_- Sistema Visual_x000a_SE DEBE HACER SEGUIMIENTO A HALLAZGOS DEL EXAMEN DE PRE-INGRESO_x000a__x000a_Periodicidad: ANUAL"/>
    <s v="Perfil Lipídico Completo: _x000a_- Colesterol Total_x000a_- Colesterol HDL - LDL_x000a_- Triglicéridos_x000a_Glicemia Basal_x000a_Periodicidad ANUAL_x000a__x000a_Electrocardiograma: si es mayor de 40 años_x000a_Audiometría Aérea BIANUAL_x000a_Valoración por Optometría ANUAL_x000a__x000a_PERIODICIDAD: ANUAL"/>
    <s v="Examen Médico Ocupacional con énfasis en:_x000a_- Sistema Osteomuscular_x000a__x000a_Se hará Audiometría aérea de control de retiro."/>
    <s v="N.A."/>
    <s v="N.A."/>
  </r>
  <r>
    <x v="242"/>
    <s v="Operativa"/>
    <s v="Psicosocial: demandas de la labor. Jornada de Trabajo_x000a_Biomecánico: posturas inadecuadas - posturas prolongadas. Asociado a aplicación de fuerza y repetitividad en MMSS._x000a_Locativos_x000a_"/>
    <s v="Examen Médico Ocupacional con énfasis en:_x000a_- Sistema Osteomuscular: se recomiendan pruebas específicas para MMSS y Columna._x000a_- Sistema Visual_x000a_- Sistema Auditivo."/>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Osteomuscular: realizar pruebas para MMSS y Columna._x000a_- Sistema Visual_x000a_SE DEBE HACER SEGUIMIENTO A HALLAZGOS DEL EXAMEN DE PRE-INGRESO_x000a__x000a_Periodicidad: ANUAL"/>
    <s v="Perfil Lipídico Completo: _x000a_- Colesterol Total_x000a_- Colesterol HDL - LDL_x000a_- Triglicéridos_x000a_Glicemia Basal_x000a_Periodicidad ANUAL_x000a__x000a_Electrocardiograma: si es mayor de 40 años_x000a_Audiometría Aérea BIANUAL_x000a_Valoración por Optometría ANUAL_x000a__x000a_PERIODICIDAD: ANUAL"/>
    <s v="Examen Médico Ocupacional con énfasis en:_x000a_- Sistema Osteomuscular_x000a__x000a_Se hará Audiometría aérea de control de retiro."/>
    <s v="N.A."/>
    <s v="N.A."/>
  </r>
  <r>
    <x v="243"/>
    <s v="Ope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244"/>
    <s v="Operativa"/>
    <s v="Psicosocial: demandas de la labor. Jornada de Trabajo_x000a_Biomecánico: posturas inadecuadas - posturas prolongadas. Asociado a aplicación de fuerza y repetitividad en MMSS._x000a_Locativos_x000a_"/>
    <s v="Examen Médico Ocupacional con énfasis en:_x000a_- Sistema Osteomuscular: se recomiendan pruebas específicas para MMSS y Columna._x000a_- Sistema Visual_x000a_- Sistema Auditivo."/>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Osteomuscular: realizar pruebas para MMSS y Columna._x000a_- Sistema Visual_x000a_SE DEBE HACER SEGUIMIENTO A HALLAZGOS DEL EXAMEN DE PRE-INGRESO_x000a__x000a_Periodicidad: ANUAL"/>
    <s v="Perfil Lipídico Completo: _x000a_- Colesterol Total_x000a_- Colesterol HDL - LDL_x000a_- Triglicéridos_x000a_Glicemia Basal_x000a_Periodicidad ANUAL_x000a__x000a_Electrocardiograma: si es mayor de 40 años_x000a_Audiometría Aérea BIANUAL_x000a_Valoración por Optometría ANUAL_x000a__x000a_PERIODICIDAD: ANUAL"/>
    <s v="Examen Médico Ocupacional con énfasis en:_x000a_- Sistema Osteomuscular_x000a__x000a_Se hará Audiometría aérea de control de retiro."/>
    <s v="N.A."/>
    <s v="N.A."/>
  </r>
  <r>
    <x v="245"/>
    <s v="Operativa"/>
    <s v="Psicosocial: demandas de la labor. Jornada de Trabajo_x000a_Biomecánico: posturas inadecuadas - posturas prolongadas. Asociado a aplicación de fuerza y repetitividad en MMSS._x000a_Locativos_x000a_"/>
    <s v="Examen Médico Ocupacional con énfasis en:_x000a_- Sistema Osteomuscular: se recomiendan pruebas específicas para MMSS y Columna._x000a_- Sistema Visual_x000a_- Sistema Auditivo."/>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Osteomuscular: realizar pruebas para MMSS y Columna._x000a_- Sistema Visual_x000a_SE DEBE HACER SEGUIMIENTO A HALLAZGOS DEL EXAMEN DE PRE-INGRESO_x000a__x000a_Periodicidad: ANUAL"/>
    <s v="Perfil Lipídico Completo: _x000a_- Colesterol Total_x000a_- Colesterol HDL - LDL_x000a_- Triglicéridos_x000a_Glicemia Basal_x000a_Periodicidad ANUAL_x000a__x000a_Electrocardiograma: si es mayor de 40 años_x000a_Audiometría Aérea BIANUAL_x000a_Valoración por Optometría ANUAL_x000a__x000a_PERIODICIDAD: ANUAL"/>
    <s v="Examen Médico Ocupacional con énfasis en:_x000a_- Sistema Osteomuscular_x000a__x000a_Se hará Audiometría aérea de control de retiro."/>
    <s v="N.A."/>
    <s v="N.A."/>
  </r>
  <r>
    <x v="246"/>
    <s v="Ope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247"/>
    <s v="Operativa"/>
    <s v="Psicosocial: demandas de la labor. Jornada de Trabajo_x000a_Biomecánico: posturas inadecuadas - posturas prolongadas. Asociado a aplicación de fuerza y repetitividad en MMSS._x000a_Locativos_x000a_"/>
    <s v="Examen Médico Ocupacional con énfasis en:_x000a_- Sistema Osteomuscular: se recomiendan pruebas específicas para MMSS y Columna._x000a_- Sistema Visual_x000a_- Sistema Auditivo."/>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Osteomuscular: realizar pruebas para MMSS y Columna._x000a_- Sistema Visual_x000a_SE DEBE HACER SEGUIMIENTO A HALLAZGOS DEL EXAMEN DE PRE-INGRESO_x000a__x000a_Periodicidad: ANUAL"/>
    <s v="Perfil Lipídico Completo: _x000a_- Colesterol Total_x000a_- Colesterol HDL - LDL_x000a_- Triglicéridos_x000a_Glicemia Basal_x000a_Periodicidad ANUAL_x000a__x000a_Electrocardiograma: si es mayor de 40 años_x000a_Audiometría Aérea BIANUAL_x000a_Valoración por Optometría ANUAL_x000a__x000a_PERIODICIDAD: ANUAL"/>
    <s v="Examen Médico Ocupacional con énfasis en:_x000a_- Sistema Osteomuscular_x000a__x000a_Se hará Audiometría aérea de control de retiro."/>
    <s v="N.A."/>
    <s v="N.A."/>
  </r>
  <r>
    <x v="248"/>
    <s v="Operativa"/>
    <s v="Psicosocial: demandas de la labor. Jornada de Trabajo_x000a_Biomecánico: posturas inadecuadas - posturas prolongadas. Asociado a aplicación de fuerza y repetitividad en MMSS._x000a_Locativos_x000a_"/>
    <s v="Examen Médico Ocupacional con énfasis en:_x000a_- Sistema Osteomuscular: se recomiendan pruebas específicas para MMSS y Columna._x000a_- Sistema Visual_x000a_- Sistema Auditivo."/>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Osteomuscular: realizar pruebas para MMSS y Columna._x000a_- Sistema Visual_x000a_SE DEBE HACER SEGUIMIENTO A HALLAZGOS DEL EXAMEN DE PRE-INGRESO_x000a__x000a_Periodicidad: ANUAL"/>
    <s v="Perfil Lipídico Completo: _x000a_- Colesterol Total_x000a_- Colesterol HDL - LDL_x000a_- Triglicéridos_x000a_Glicemia Basal_x000a_Periodicidad ANUAL_x000a__x000a_Electrocardiograma: si es mayor de 40 años_x000a_Audiometría Aérea BIANUAL_x000a_Valoración por Optometría ANUAL_x000a__x000a_PERIODICIDAD: ANUAL"/>
    <s v="Examen Médico Ocupacional con énfasis en:_x000a_- Sistema Osteomuscular_x000a__x000a_Se hará Audiometría aérea de control de retiro."/>
    <s v="N.A."/>
    <s v="N.A."/>
  </r>
  <r>
    <x v="249"/>
    <s v="Ope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250"/>
    <s v="Ope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251"/>
    <s v="Ope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252"/>
    <s v="Operativa"/>
    <s v="Psicosocial: demandas de la labor. Jornada de Trabajo_x000a_Biomecánico: posturas inadecuadas - posturas prolongadas. Asociado a aplicación de fuerza y repetitividad en MMSS._x000a_Locativos_x000a_"/>
    <s v="Examen Médico Ocupacional con énfasis en:_x000a_- Sistema Osteomuscular: se recomiendan pruebas específicas para MMSS y Columna._x000a_- Sistema Visual_x000a_- Sistema Auditivo."/>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Osteomuscular: realizar pruebas para MMSS y Columna._x000a_- Sistema Visual_x000a_SE DEBE HACER SEGUIMIENTO A HALLAZGOS DEL EXAMEN DE PRE-INGRESO_x000a__x000a_Periodicidad: ANUAL"/>
    <s v="Perfil Lipídico Completo: _x000a_- Colesterol Total_x000a_- Colesterol HDL - LDL_x000a_- Triglicéridos_x000a_Glicemia Basal_x000a_Periodicidad ANUAL_x000a__x000a_Electrocardiograma: si es mayor de 40 años_x000a_Audiometría Aérea BIANUAL_x000a_Valoración por Optometría ANUAL_x000a__x000a_PERIODICIDAD: ANUAL"/>
    <s v="Examen Médico Ocupacional con énfasis en:_x000a_- Sistema Osteomuscular_x000a__x000a_Se hará Audiometría aérea de control de retiro."/>
    <s v="N.A."/>
    <s v="N.A."/>
  </r>
  <r>
    <x v="253"/>
    <s v="Ope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254"/>
    <s v="Ope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255"/>
    <s v="Ope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256"/>
    <s v="Operativa"/>
    <s v="Psicosocial: demandas de la labor. Jornada de Trabajo_x000a_Biomecánico: posturas inadecuadas - posturas prolongadas. Asociado a aplicación de fuerza y repetitividad en MMSS._x000a_Locativos_x000a_"/>
    <s v="Examen Médico Ocupacional con énfasis en:_x000a_- Sistema Osteomuscular: se recomiendan pruebas específicas para MMSS y Columna._x000a_- Sistema Visual_x000a_- Sistema Auditivo."/>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Osteomuscular: realizar pruebas para MMSS y Columna._x000a_- Sistema Visual_x000a_SE DEBE HACER SEGUIMIENTO A HALLAZGOS DEL EXAMEN DE PRE-INGRESO_x000a__x000a_Periodicidad: ANUAL"/>
    <s v="Perfil Lipídico Completo: _x000a_- Colesterol Total_x000a_- Colesterol HDL - LDL_x000a_- Triglicéridos_x000a_Glicemia Basal_x000a_Periodicidad ANUAL_x000a__x000a_Electrocardiograma: si es mayor de 40 años_x000a_Audiometría Aérea BIANUAL_x000a_Valoración por Optometría ANUAL_x000a__x000a_PERIODICIDAD: ANUAL"/>
    <s v="Examen Médico Ocupacional con énfasis en:_x000a_- Sistema Osteomuscular_x000a__x000a_Se hará Audiometría aérea de control de retiro."/>
    <s v="N.A."/>
    <s v="N.A."/>
  </r>
  <r>
    <x v="257"/>
    <s v="Operativa"/>
    <s v="Psicosocial: demandas de la labor. Jornada de Trabajo_x000a_Biomecánico: posturas inadecuadas - posturas prolongadas. Asociado a aplicación de fuerza y repetitividad en MMSS._x000a_Locativos_x000a_"/>
    <s v="Examen Médico Ocupacional con énfasis en:_x000a_- Sistema Osteomuscular: se recomiendan pruebas específicas para MMSS y Columna._x000a_- Sistema Visual_x000a_- Sistema Auditivo."/>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Osteomuscular: realizar pruebas para MMSS y Columna._x000a_- Sistema Visual_x000a_SE DEBE HACER SEGUIMIENTO A HALLAZGOS DEL EXAMEN DE PRE-INGRESO_x000a__x000a_Periodicidad: ANUAL"/>
    <s v="Perfil Lipídico Completo: _x000a_- Colesterol Total_x000a_- Colesterol HDL - LDL_x000a_- Triglicéridos_x000a_Glicemia Basal_x000a_Periodicidad ANUAL_x000a__x000a_Electrocardiograma: si es mayor de 40 años_x000a_Audiometría Aérea BIANUAL_x000a_Valoración por Optometría ANUAL_x000a__x000a_PERIODICIDAD: ANUAL"/>
    <s v="Examen Médico Ocupacional con énfasis en:_x000a_- Sistema Osteomuscular_x000a__x000a_Se hará Audiometría aérea de control de retiro."/>
    <s v="N.A."/>
    <s v="N.A."/>
  </r>
  <r>
    <x v="258"/>
    <s v="Ope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259"/>
    <s v="Ope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260"/>
    <s v="Ope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261"/>
    <s v="Operativa"/>
    <s v="Psicosocial: demandas de la labor. Jornada de Trabajo_x000a_Biomecánico: posturas inadecuadas - posturas prolongadas. Asociado a aplicación de fuerza y repetitividad en MMSS._x000a_Locativos_x000a_"/>
    <s v="Examen Médico Ocupacional con énfasis en:_x000a_- Sistema Osteomuscular: se recomiendan pruebas específicas para MMSS y Columna._x000a_- Sistema Visual_x000a_- Sistema Auditivo."/>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Osteomuscular: realizar pruebas para MMSS y Columna._x000a_- Sistema Visual_x000a_SE DEBE HACER SEGUIMIENTO A HALLAZGOS DEL EXAMEN DE PRE-INGRESO_x000a__x000a_Periodicidad: ANUAL"/>
    <s v="Perfil Lipídico Completo: _x000a_- Colesterol Total_x000a_- Colesterol HDL - LDL_x000a_- Triglicéridos_x000a_Glicemia Basal_x000a_Periodicidad ANUAL_x000a__x000a_Electrocardiograma: si es mayor de 40 años_x000a_Audiometría Aérea BIANUAL_x000a_Valoración por Optometría ANUAL_x000a__x000a_PERIODICIDAD: ANUAL"/>
    <s v="Examen Médico Ocupacional con énfasis en:_x000a_- Sistema Osteomuscular_x000a__x000a_Se hará Audiometría aérea de control de retiro."/>
    <s v="N.A."/>
    <s v="N.A."/>
  </r>
  <r>
    <x v="262"/>
    <s v="Operativa"/>
    <s v="Psicosocial: demandas de la labor. Jornada de Trabajo_x000a_Biomecánico: posturas inadecuadas - posturas prolongadas. Asociado a aplicación de fuerza y repetitividad en MMSS._x000a_Locativos_x000a_"/>
    <s v="Examen Médico Ocupacional con énfasis en:_x000a_- Sistema Osteomuscular: se recomiendan pruebas específicas para MMSS y Columna._x000a_- Sistema Visual_x000a_- Sistema Auditivo."/>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Osteomuscular: realizar pruebas para MMSS y Columna._x000a_- Sistema Visual_x000a_SE DEBE HACER SEGUIMIENTO A HALLAZGOS DEL EXAMEN DE PRE-INGRESO_x000a__x000a_Periodicidad: ANUAL"/>
    <s v="Perfil Lipídico Completo: _x000a_- Colesterol Total_x000a_- Colesterol HDL - LDL_x000a_- Triglicéridos_x000a_Glicemia Basal_x000a_Periodicidad ANUAL_x000a__x000a_Electrocardiograma: si es mayor de 40 años_x000a_Audiometría Aérea BIANUAL_x000a_Valoración por Optometría ANUAL_x000a__x000a_PERIODICIDAD: ANUAL"/>
    <s v="Examen Médico Ocupacional con énfasis en:_x000a_- Sistema Osteomuscular_x000a__x000a_Se hará Audiometría aérea de control de retiro."/>
    <s v="N.A."/>
    <s v="N.A."/>
  </r>
  <r>
    <x v="263"/>
    <s v="Ope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264"/>
    <s v="Ope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265"/>
    <s v="Ope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266"/>
    <s v="Ope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267"/>
    <s v="Ope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268"/>
    <s v="Ope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269"/>
    <s v="Operativa"/>
    <s v="Psicosocial: demandas de la labor. Jornada de Trabajo_x000a_Biomecánico: posturas inadecuadas - posturas prolongadas. Asociado a aplicación de fuerza y repetitividad en MMSS._x000a_Locativos_x000a_"/>
    <s v="Examen Médico Ocupacional con énfasis en:_x000a_- Sistema Osteomuscular: se recomiendan pruebas específicas para MMSS y Columna._x000a_- Sistema Visual_x000a_- Sistema Auditivo."/>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Osteomuscular: realizar pruebas para MMSS y Columna._x000a_- Sistema Visual_x000a_SE DEBE HACER SEGUIMIENTO A HALLAZGOS DEL EXAMEN DE PRE-INGRESO_x000a__x000a_Periodicidad: ANUAL"/>
    <s v="Perfil Lipídico Completo: _x000a_- Colesterol Total_x000a_- Colesterol HDL - LDL_x000a_- Triglicéridos_x000a_Glicemia Basal_x000a_Periodicidad ANUAL_x000a__x000a_Electrocardiograma: si es mayor de 40 años_x000a_Audiometría Aérea BIANUAL_x000a_Valoración por Optometría ANUAL_x000a__x000a_PERIODICIDAD: ANUAL"/>
    <s v="Examen Médico Ocupacional con énfasis en:_x000a_- Sistema Osteomuscular_x000a__x000a_Se hará Audiometría aérea de control de retiro."/>
    <s v="N.A."/>
    <s v="N.A."/>
  </r>
  <r>
    <x v="270"/>
    <s v="Operativa"/>
    <s v="Psicosocial: demandas de la labor. Jornada de Trabajo_x000a_Biomecánico: posturas inadecuadas - posturas prolongadas. Asociado a aplicación de fuerza y repetitividad en MMSS._x000a_Locativos_x000a_"/>
    <s v="Examen Médico Ocupacional con énfasis en:_x000a_- Sistema Osteomuscular: se recomiendan pruebas específicas para MMSS y Columna._x000a_- Sistema Visual_x000a_- Sistema Auditivo."/>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Osteomuscular: realizar pruebas para MMSS y Columna._x000a_- Sistema Visual_x000a_SE DEBE HACER SEGUIMIENTO A HALLAZGOS DEL EXAMEN DE PRE-INGRESO_x000a__x000a_Periodicidad: ANUAL"/>
    <s v="Perfil Lipídico Completo: _x000a_- Colesterol Total_x000a_- Colesterol HDL - LDL_x000a_- Triglicéridos_x000a_Glicemia Basal_x000a_Periodicidad ANUAL_x000a__x000a_Electrocardiograma: si es mayor de 40 años_x000a_Audiometría Aérea BIANUAL_x000a_Valoración por Optometría ANUAL_x000a__x000a_PERIODICIDAD: ANUAL"/>
    <s v="Examen Médico Ocupacional con énfasis en:_x000a_- Sistema Osteomuscular_x000a__x000a_Se hará Audiometría aérea de control de retiro."/>
    <s v="N.A."/>
    <s v="N.A."/>
  </r>
  <r>
    <x v="271"/>
    <s v="Ope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272"/>
    <s v="Ope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273"/>
    <s v="Ope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274"/>
    <s v="Ope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275"/>
    <s v="Ope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276"/>
    <s v="Ope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277"/>
    <s v="Ope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278"/>
    <s v="Ope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279"/>
    <s v="Ope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280"/>
    <s v="Operativa"/>
    <s v="Psicosocial: demandas de la labor. Jornada de Trabajo_x000a_Biomecánico: posturas inadecuadas - posturas prolongadas. Asociado a aplicación de fuerza y repetitividad en MMSS._x000a_Locativos_x000a_Trabajo en alturas._x000a_Químico: humos metálicos._x000a_Químico: plomo en procesos de soldadura._x000a_Físicos: ruido y radiaciones ionizante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 Glicemia Basal_x000a_- Plomo en Sangre_x000a_- Extendido de Sangre Periférica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 Glicemia Basal_x000a_- Plomo en sangre_x000a_- Extendido de Sangre Periférica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De encontrarse alteración en Fondo de Ojo en Optometría se debe remitir a Oftalmología."/>
    <s v="VER ANEXO ALTURAS"/>
  </r>
  <r>
    <x v="281"/>
    <s v="Ope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282"/>
    <s v="Ope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283"/>
    <s v="Ope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284"/>
    <s v="Ope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285"/>
    <s v="Ope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286"/>
    <s v="Ope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287"/>
    <s v="Ope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288"/>
    <s v="Operativa"/>
    <s v="Psicosocial: demandas de la labor. Jornada de Trabajo_x000a_Biomecánico: posturas inadecuadas - posturas prolongadas. Asociado a aplicación de fuerza y repetitividad en MMSS._x000a_Locativos_x000a_Riesgo químico: gases, vapores y líquidos."/>
    <s v="Examen Médico Ocupacional con énfasis en:_x000a_- Sistema Osteomuscular: se recomiendan pruebas específicas para MMSS y Columna._x000a_- Revisión de piel y faneras: descartar procesos alérgicos (dermatitis)._x000a_- Sistema Visual_x000a_- Sistema Auditivo."/>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Osteomuscular: realizar pruebas para MMSS y Columna._x000a_- Sistema Visual_x000a_- Piel y faneras_x000a_SE DEBE HACER SEGUIMIENTO A HALLAZGOS DEL EXAMEN DE PRE-INGRESO_x000a__x000a_Periodicidad: ANUAL"/>
    <s v="Perfil Lipídico Completo: _x000a_- Colesterol Total_x000a_- Colesterol HDL - LDL_x000a_- Triglicéridos_x000a_Glicemia Basal_x000a_Periodicidad ANUAL_x000a__x000a_Electrocardiograma: si es mayor de 40 años_x000a_Audiometría Aérea BIANUAL_x000a_Valoración por Optometría ANUAL_x000a__x000a_PERIODICIDAD: ANUAL"/>
    <s v="Examen Médico Ocupacional con énfasis en:_x000a_- Sistema Osteomuscular_x000a__x000a_Se hará Audiometría aérea de control de retiro."/>
    <s v="N.A."/>
    <s v="N.A."/>
  </r>
  <r>
    <x v="289"/>
    <s v="Ope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290"/>
    <s v="Ope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291"/>
    <s v="Ope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292"/>
    <s v="Operativa"/>
    <s v="Psicosocial: demandas de la labor. Jornada de Trabajo_x000a_Biomecánico: posturas inadecuadas - posturas prolongadas. Asociado a aplicación de fuerza y repetitividad en MMSS._x000a_Locativos_x000a_"/>
    <s v="Examen Médico Ocupacional con énfasis en:_x000a_- Sistema Osteomuscular: se recomiendan pruebas específicas para MMSS y Columna._x000a_- Sistema Visual_x000a_- Sistema Auditivo."/>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Osteomuscular: realizar pruebas para MMSS y Columna._x000a_- Sistema Visual_x000a_SE DEBE HACER SEGUIMIENTO A HALLAZGOS DEL EXAMEN DE PRE-INGRESO_x000a__x000a_Periodicidad: ANUAL"/>
    <s v="Perfil Lipídico Completo: _x000a_- Colesterol Total_x000a_- Colesterol HDL - LDL_x000a_- Triglicéridos_x000a_Glicemia Basal_x000a_Periodicidad ANUAL_x000a__x000a_Electrocardiograma: si es mayor de 40 años_x000a_Audiometría Aérea BIANUAL_x000a_Valoración por Optometría ANUAL_x000a__x000a_PERIODICIDAD: ANUAL"/>
    <s v="Examen Médico Ocupacional con énfasis en:_x000a_- Sistema Osteomuscular_x000a__x000a_Se hará Audiometría aérea de control de retiro."/>
    <s v="N.A."/>
    <s v="N.A."/>
  </r>
  <r>
    <x v="293"/>
    <s v="Operativa"/>
    <s v="Psicosocial: demandas de la labor. Jornada de Trabajo_x000a_Biomecánico: posturas inadecuadas - posturas prolongadas. Asociado a aplicación de fuerza y repetitividad en MMSS._x000a_Locativos_x000a_"/>
    <s v="Examen Médico Ocupacional con énfasis en:_x000a_- Sistema Osteomuscular: se recomiendan pruebas específicas para MMSS y Columna._x000a_- Sistema Visual_x000a_- Sistema Auditivo."/>
    <s v="Perfil Lipídico Completo: _x000a_- Colesterol Total_x000a_- Colesterol HDL - LDL_x000a_- Triglicéridos_x000a_Glicemia Basal_x000a_Electrocardiograma: si es mayor de 40 años_x000a_Audiometría Aérea_x000a_Valoración por Optometría."/>
    <s v="Examen Médico Ocupacional con énfasis en:_x000a_- Sistema Osteomuscular: realizar pruebas para MMSS y Columna._x000a_- Sistema Visual_x000a_SE DEBE HACER SEGUIMIENTO A HALLAZGOS DEL EXAMEN DE PRE-INGRESO_x000a__x000a_Periodicidad: ANUAL"/>
    <s v="Perfil Lipídico Completo: _x000a_- Colesterol Total_x000a_- Colesterol HDL - LDL_x000a_- Triglicéridos_x000a_Glicemia Basal_x000a_Periodicidad ANUAL_x000a__x000a_Electrocardiograma: si es mayor de 40 años_x000a_Audiometría Aérea BIANUAL_x000a_Valoración por Optometría ANUAL_x000a__x000a_PERIODICIDAD: ANUAL"/>
    <s v="Examen Médico Ocupacional con énfasis en:_x000a_- Sistema Osteomuscular_x000a__x000a_Se hará Audiometría aérea de control de retiro."/>
    <s v="N.A."/>
    <s v="N.A."/>
  </r>
  <r>
    <x v="294"/>
    <s v="Ope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r>
    <x v="295"/>
    <s v="Operativa"/>
    <s v="Psicosocial: demandas de la labor. Jornada de Trabajo_x000a_Biomecánico: posturas inadecuadas - posturas prolongadas. Asociado a aplicación de fuerza y repetitividad en MMSS._x000a_Locativos_x000a_Trabajo en alturas."/>
    <s v="Examen Médico Ocupacional con énfasis en:_x000a_- Sistema Osteomuscular: se recomiendan pruebas específicas para MMSS._x000a_- Sistema Visual_x000a_- Sistema cardiovascular_x000a_- Pruebas de equilibrio_x000a__x000a_SE REQUIERE CONCEPTO MEDICO PARA TRABAJO EN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
    <s v="Examen Médico Ocupacional con énfasis en:_x000a_- Sistema Osteomuscular: realizar pruebas para MMSS y Manos._x000a_- Sistema Visual_x000a_SE DEBE HACER SEGUIMIENTO A HALLAZGOS DEL EXAMEN DE PRE-INGRESO_x000a__x000a_Periodicidad: ANUAL_x000a_RENOVACIÓN CONCEPTO MEDICO TRABAJO ALTURAS."/>
    <s v="Perfil Lipídico Completo: _x000a_- Colesterol Total_x000a_- Colesterol HDL - LDL_x000a_- Triglicéridos_x000a_Glicemia Basal_x000a_Electrocardiograma: si es mayor de 40 años_x000a_Audiometría Aérea_x000a_Valoración por Optometría_x000a_Valoración Psicológica Trabajo en alturas_x000a_PERIODICIDAD: ANUAL"/>
    <s v="Examen Médico Ocupacional con énfasis en:_x000a_- Sistema Osteomuscular_x000a__x000a_Se hará Audiometría aérea de control de retiro."/>
    <s v="N.A."/>
    <s v="VER ANEXO ALTURAS"/>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abla dinámica1" cacheId="0"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B8:B305" firstHeaderRow="1" firstDataRow="1" firstDataCol="1"/>
  <pivotFields count="10">
    <pivotField axis="axisRow" showAll="0" defaultSubtotal="0">
      <items count="296">
        <item x="0"/>
        <item x="180"/>
        <item x="181"/>
        <item x="1"/>
        <item x="2"/>
        <item x="3"/>
        <item x="4"/>
        <item x="5"/>
        <item x="6"/>
        <item x="7"/>
        <item x="8"/>
        <item x="182"/>
        <item x="183"/>
        <item x="184"/>
        <item x="9"/>
        <item x="10"/>
        <item x="11"/>
        <item x="12"/>
        <item x="185"/>
        <item x="186"/>
        <item x="13"/>
        <item x="14"/>
        <item x="15"/>
        <item x="16"/>
        <item x="17"/>
        <item x="18"/>
        <item x="19"/>
        <item x="187"/>
        <item x="188"/>
        <item x="189"/>
        <item x="190"/>
        <item x="20"/>
        <item x="21"/>
        <item x="191"/>
        <item x="192"/>
        <item x="193"/>
        <item x="194"/>
        <item x="195"/>
        <item x="196"/>
        <item x="197"/>
        <item x="198"/>
        <item x="199"/>
        <item x="200"/>
        <item x="201"/>
        <item x="202"/>
        <item x="203"/>
        <item x="204"/>
        <item x="205"/>
        <item x="206"/>
        <item x="207"/>
        <item x="208"/>
        <item x="209"/>
        <item x="210"/>
        <item x="211"/>
        <item x="22"/>
        <item x="23"/>
        <item x="24"/>
        <item x="212"/>
        <item x="213"/>
        <item x="214"/>
        <item x="215"/>
        <item x="216"/>
        <item x="217"/>
        <item x="218"/>
        <item x="219"/>
        <item x="220"/>
        <item x="25"/>
        <item x="26"/>
        <item x="221"/>
        <item x="27"/>
        <item x="28"/>
        <item x="29"/>
        <item x="222"/>
        <item x="30"/>
        <item x="223"/>
        <item x="224"/>
        <item x="225"/>
        <item x="31"/>
        <item x="32"/>
        <item x="226"/>
        <item x="33"/>
        <item x="34"/>
        <item x="35"/>
        <item x="36"/>
        <item x="37"/>
        <item x="38"/>
        <item x="39"/>
        <item x="227"/>
        <item x="228"/>
        <item x="40"/>
        <item x="229"/>
        <item x="41"/>
        <item x="42"/>
        <item x="43"/>
        <item x="44"/>
        <item x="45"/>
        <item x="46"/>
        <item x="47"/>
        <item x="48"/>
        <item x="230"/>
        <item x="231"/>
        <item x="232"/>
        <item x="233"/>
        <item x="234"/>
        <item x="235"/>
        <item x="236"/>
        <item x="237"/>
        <item x="238"/>
        <item x="239"/>
        <item x="240"/>
        <item x="49"/>
        <item x="50"/>
        <item x="51"/>
        <item x="52"/>
        <item x="241"/>
        <item x="53"/>
        <item x="242"/>
        <item x="54"/>
        <item x="55"/>
        <item x="56"/>
        <item x="57"/>
        <item x="58"/>
        <item x="59"/>
        <item x="60"/>
        <item x="61"/>
        <item x="62"/>
        <item x="63"/>
        <item x="64"/>
        <item x="65"/>
        <item x="66"/>
        <item x="243"/>
        <item x="68"/>
        <item x="67"/>
        <item x="244"/>
        <item x="245"/>
        <item x="78"/>
        <item x="69"/>
        <item x="70"/>
        <item x="71"/>
        <item x="246"/>
        <item x="247"/>
        <item x="248"/>
        <item x="72"/>
        <item x="73"/>
        <item x="74"/>
        <item x="75"/>
        <item x="249"/>
        <item x="76"/>
        <item x="77"/>
        <item x="250"/>
        <item x="251"/>
        <item x="79"/>
        <item x="80"/>
        <item x="81"/>
        <item x="82"/>
        <item x="83"/>
        <item x="252"/>
        <item x="84"/>
        <item x="85"/>
        <item x="86"/>
        <item x="87"/>
        <item x="88"/>
        <item x="89"/>
        <item x="90"/>
        <item x="91"/>
        <item x="92"/>
        <item x="253"/>
        <item x="254"/>
        <item x="255"/>
        <item x="256"/>
        <item x="93"/>
        <item x="257"/>
        <item x="94"/>
        <item x="95"/>
        <item x="96"/>
        <item x="97"/>
        <item x="98"/>
        <item x="99"/>
        <item x="100"/>
        <item x="258"/>
        <item x="259"/>
        <item x="260"/>
        <item x="261"/>
        <item x="262"/>
        <item x="101"/>
        <item x="102"/>
        <item x="263"/>
        <item x="264"/>
        <item x="103"/>
        <item x="104"/>
        <item x="105"/>
        <item x="106"/>
        <item x="107"/>
        <item x="108"/>
        <item x="109"/>
        <item x="110"/>
        <item x="265"/>
        <item x="111"/>
        <item x="112"/>
        <item x="113"/>
        <item x="114"/>
        <item x="115"/>
        <item x="116"/>
        <item x="117"/>
        <item x="118"/>
        <item x="119"/>
        <item x="120"/>
        <item x="121"/>
        <item x="122"/>
        <item x="123"/>
        <item x="124"/>
        <item x="125"/>
        <item x="126"/>
        <item x="127"/>
        <item x="128"/>
        <item x="129"/>
        <item x="130"/>
        <item x="131"/>
        <item x="132"/>
        <item x="133"/>
        <item x="266"/>
        <item x="134"/>
        <item x="135"/>
        <item x="267"/>
        <item x="136"/>
        <item x="137"/>
        <item x="138"/>
        <item x="268"/>
        <item x="139"/>
        <item x="140"/>
        <item x="141"/>
        <item x="142"/>
        <item x="143"/>
        <item x="144"/>
        <item x="145"/>
        <item x="146"/>
        <item x="147"/>
        <item x="148"/>
        <item x="149"/>
        <item x="150"/>
        <item x="151"/>
        <item x="152"/>
        <item x="153"/>
        <item x="154"/>
        <item x="155"/>
        <item x="269"/>
        <item x="270"/>
        <item x="156"/>
        <item x="157"/>
        <item x="158"/>
        <item x="271"/>
        <item x="159"/>
        <item x="160"/>
        <item x="161"/>
        <item x="162"/>
        <item x="163"/>
        <item x="164"/>
        <item x="165"/>
        <item x="166"/>
        <item x="167"/>
        <item x="168"/>
        <item x="169"/>
        <item x="170"/>
        <item x="171"/>
        <item x="172"/>
        <item x="173"/>
        <item x="174"/>
        <item x="175"/>
        <item x="176"/>
        <item x="272"/>
        <item x="273"/>
        <item x="274"/>
        <item x="275"/>
        <item x="276"/>
        <item x="277"/>
        <item x="278"/>
        <item x="279"/>
        <item x="280"/>
        <item x="177"/>
        <item x="281"/>
        <item x="282"/>
        <item x="178"/>
        <item x="283"/>
        <item x="284"/>
        <item x="179"/>
        <item x="285"/>
        <item x="286"/>
        <item x="287"/>
        <item x="288"/>
        <item x="289"/>
        <item x="290"/>
        <item x="291"/>
        <item x="292"/>
        <item x="293"/>
        <item x="294"/>
        <item x="295"/>
      </items>
    </pivotField>
    <pivotField showAll="0"/>
    <pivotField showAll="0"/>
    <pivotField showAll="0"/>
    <pivotField showAll="0"/>
    <pivotField showAll="0"/>
    <pivotField showAll="0"/>
    <pivotField showAll="0"/>
    <pivotField showAll="0"/>
    <pivotField showAll="0"/>
  </pivotFields>
  <rowFields count="1">
    <field x="0"/>
  </rowFields>
  <rowItems count="297">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x v="188"/>
    </i>
    <i>
      <x v="189"/>
    </i>
    <i>
      <x v="190"/>
    </i>
    <i>
      <x v="191"/>
    </i>
    <i>
      <x v="192"/>
    </i>
    <i>
      <x v="193"/>
    </i>
    <i>
      <x v="194"/>
    </i>
    <i>
      <x v="195"/>
    </i>
    <i>
      <x v="196"/>
    </i>
    <i>
      <x v="197"/>
    </i>
    <i>
      <x v="198"/>
    </i>
    <i>
      <x v="199"/>
    </i>
    <i>
      <x v="200"/>
    </i>
    <i>
      <x v="201"/>
    </i>
    <i>
      <x v="202"/>
    </i>
    <i>
      <x v="203"/>
    </i>
    <i>
      <x v="204"/>
    </i>
    <i>
      <x v="205"/>
    </i>
    <i>
      <x v="206"/>
    </i>
    <i>
      <x v="207"/>
    </i>
    <i>
      <x v="208"/>
    </i>
    <i>
      <x v="209"/>
    </i>
    <i>
      <x v="210"/>
    </i>
    <i>
      <x v="211"/>
    </i>
    <i>
      <x v="212"/>
    </i>
    <i>
      <x v="213"/>
    </i>
    <i>
      <x v="214"/>
    </i>
    <i>
      <x v="215"/>
    </i>
    <i>
      <x v="216"/>
    </i>
    <i>
      <x v="217"/>
    </i>
    <i>
      <x v="218"/>
    </i>
    <i>
      <x v="219"/>
    </i>
    <i>
      <x v="220"/>
    </i>
    <i>
      <x v="221"/>
    </i>
    <i>
      <x v="222"/>
    </i>
    <i>
      <x v="223"/>
    </i>
    <i>
      <x v="224"/>
    </i>
    <i>
      <x v="225"/>
    </i>
    <i>
      <x v="226"/>
    </i>
    <i>
      <x v="227"/>
    </i>
    <i>
      <x v="228"/>
    </i>
    <i>
      <x v="229"/>
    </i>
    <i>
      <x v="230"/>
    </i>
    <i>
      <x v="231"/>
    </i>
    <i>
      <x v="232"/>
    </i>
    <i>
      <x v="233"/>
    </i>
    <i>
      <x v="234"/>
    </i>
    <i>
      <x v="235"/>
    </i>
    <i>
      <x v="236"/>
    </i>
    <i>
      <x v="237"/>
    </i>
    <i>
      <x v="238"/>
    </i>
    <i>
      <x v="239"/>
    </i>
    <i>
      <x v="240"/>
    </i>
    <i>
      <x v="241"/>
    </i>
    <i>
      <x v="242"/>
    </i>
    <i>
      <x v="243"/>
    </i>
    <i>
      <x v="244"/>
    </i>
    <i>
      <x v="245"/>
    </i>
    <i>
      <x v="246"/>
    </i>
    <i>
      <x v="247"/>
    </i>
    <i>
      <x v="248"/>
    </i>
    <i>
      <x v="249"/>
    </i>
    <i>
      <x v="250"/>
    </i>
    <i>
      <x v="251"/>
    </i>
    <i>
      <x v="252"/>
    </i>
    <i>
      <x v="253"/>
    </i>
    <i>
      <x v="254"/>
    </i>
    <i>
      <x v="255"/>
    </i>
    <i>
      <x v="256"/>
    </i>
    <i>
      <x v="257"/>
    </i>
    <i>
      <x v="258"/>
    </i>
    <i>
      <x v="259"/>
    </i>
    <i>
      <x v="260"/>
    </i>
    <i>
      <x v="261"/>
    </i>
    <i>
      <x v="262"/>
    </i>
    <i>
      <x v="263"/>
    </i>
    <i>
      <x v="264"/>
    </i>
    <i>
      <x v="265"/>
    </i>
    <i>
      <x v="266"/>
    </i>
    <i>
      <x v="267"/>
    </i>
    <i>
      <x v="268"/>
    </i>
    <i>
      <x v="269"/>
    </i>
    <i>
      <x v="270"/>
    </i>
    <i>
      <x v="271"/>
    </i>
    <i>
      <x v="272"/>
    </i>
    <i>
      <x v="273"/>
    </i>
    <i>
      <x v="274"/>
    </i>
    <i>
      <x v="275"/>
    </i>
    <i>
      <x v="276"/>
    </i>
    <i>
      <x v="277"/>
    </i>
    <i>
      <x v="278"/>
    </i>
    <i>
      <x v="279"/>
    </i>
    <i>
      <x v="280"/>
    </i>
    <i>
      <x v="281"/>
    </i>
    <i>
      <x v="282"/>
    </i>
    <i>
      <x v="283"/>
    </i>
    <i>
      <x v="284"/>
    </i>
    <i>
      <x v="285"/>
    </i>
    <i>
      <x v="286"/>
    </i>
    <i>
      <x v="287"/>
    </i>
    <i>
      <x v="288"/>
    </i>
    <i>
      <x v="289"/>
    </i>
    <i>
      <x v="290"/>
    </i>
    <i>
      <x v="291"/>
    </i>
    <i>
      <x v="292"/>
    </i>
    <i>
      <x v="293"/>
    </i>
    <i>
      <x v="294"/>
    </i>
    <i>
      <x v="295"/>
    </i>
    <i t="grand">
      <x/>
    </i>
  </rowItems>
  <colItems count="1">
    <i/>
  </colItems>
  <formats count="14">
    <format dxfId="17">
      <pivotArea field="0" type="button" dataOnly="0" labelOnly="1" outline="0" axis="axisRow" fieldPosition="0"/>
    </format>
    <format dxfId="16">
      <pivotArea dataOnly="0" labelOnly="1" fieldPosition="0">
        <references count="1">
          <reference field="0" count="1">
            <x v="0"/>
          </reference>
        </references>
      </pivotArea>
    </format>
    <format dxfId="15">
      <pivotArea field="0" type="button" dataOnly="0" labelOnly="1" outline="0" axis="axisRow" fieldPosition="0"/>
    </format>
    <format dxfId="14">
      <pivotArea dataOnly="0" labelOnly="1" fieldPosition="0">
        <references count="1">
          <reference field="0" count="1">
            <x v="0"/>
          </reference>
        </references>
      </pivotArea>
    </format>
    <format dxfId="13">
      <pivotArea type="all" dataOnly="0" outline="0" fieldPosition="0"/>
    </format>
    <format dxfId="12">
      <pivotArea dataOnly="0" labelOnly="1" fieldPosition="0">
        <references count="1">
          <reference field="0"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11">
      <pivotArea dataOnly="0" labelOnly="1" fieldPosition="0">
        <references count="1">
          <reference field="0" count="50">
            <x v="50"/>
            <x v="51"/>
            <x v="52"/>
            <x v="53"/>
            <x v="54"/>
            <x v="55"/>
            <x v="56"/>
            <x v="57"/>
            <x v="58"/>
            <x v="59"/>
            <x v="60"/>
            <x v="61"/>
            <x v="62"/>
            <x v="63"/>
            <x v="64"/>
            <x v="65"/>
            <x v="66"/>
            <x v="67"/>
            <x v="68"/>
            <x v="69"/>
            <x v="70"/>
            <x v="71"/>
            <x v="72"/>
            <x v="73"/>
            <x v="74"/>
            <x v="75"/>
            <x v="76"/>
            <x v="77"/>
            <x v="78"/>
            <x v="79"/>
            <x v="80"/>
            <x v="81"/>
            <x v="82"/>
            <x v="83"/>
            <x v="84"/>
            <x v="85"/>
            <x v="86"/>
            <x v="87"/>
            <x v="88"/>
            <x v="89"/>
            <x v="90"/>
            <x v="91"/>
            <x v="92"/>
            <x v="93"/>
            <x v="94"/>
            <x v="95"/>
            <x v="96"/>
            <x v="97"/>
            <x v="98"/>
            <x v="99"/>
          </reference>
        </references>
      </pivotArea>
    </format>
    <format dxfId="10">
      <pivotArea dataOnly="0" labelOnly="1" fieldPosition="0">
        <references count="1">
          <reference field="0" count="50">
            <x v="100"/>
            <x v="101"/>
            <x v="102"/>
            <x v="103"/>
            <x v="104"/>
            <x v="105"/>
            <x v="106"/>
            <x v="107"/>
            <x v="108"/>
            <x v="109"/>
            <x v="110"/>
            <x v="111"/>
            <x v="112"/>
            <x v="113"/>
            <x v="114"/>
            <x v="115"/>
            <x v="116"/>
            <x v="117"/>
            <x v="118"/>
            <x v="119"/>
            <x v="120"/>
            <x v="121"/>
            <x v="122"/>
            <x v="123"/>
            <x v="124"/>
            <x v="125"/>
            <x v="126"/>
            <x v="127"/>
            <x v="128"/>
            <x v="129"/>
            <x v="130"/>
            <x v="131"/>
            <x v="132"/>
            <x v="133"/>
            <x v="134"/>
            <x v="135"/>
            <x v="136"/>
            <x v="137"/>
            <x v="138"/>
            <x v="139"/>
            <x v="140"/>
            <x v="141"/>
            <x v="142"/>
            <x v="143"/>
            <x v="144"/>
            <x v="145"/>
            <x v="146"/>
            <x v="147"/>
            <x v="148"/>
            <x v="149"/>
          </reference>
        </references>
      </pivotArea>
    </format>
    <format dxfId="9">
      <pivotArea dataOnly="0" labelOnly="1" fieldPosition="0">
        <references count="1">
          <reference field="0" count="50">
            <x v="150"/>
            <x v="151"/>
            <x v="152"/>
            <x v="153"/>
            <x v="154"/>
            <x v="155"/>
            <x v="156"/>
            <x v="157"/>
            <x v="158"/>
            <x v="159"/>
            <x v="160"/>
            <x v="161"/>
            <x v="162"/>
            <x v="163"/>
            <x v="164"/>
            <x v="165"/>
            <x v="166"/>
            <x v="167"/>
            <x v="168"/>
            <x v="169"/>
            <x v="170"/>
            <x v="171"/>
            <x v="172"/>
            <x v="173"/>
            <x v="174"/>
            <x v="175"/>
            <x v="176"/>
            <x v="177"/>
            <x v="178"/>
            <x v="179"/>
            <x v="180"/>
            <x v="181"/>
            <x v="182"/>
            <x v="183"/>
            <x v="184"/>
            <x v="185"/>
            <x v="186"/>
            <x v="187"/>
            <x v="188"/>
            <x v="189"/>
            <x v="190"/>
            <x v="191"/>
            <x v="192"/>
            <x v="193"/>
            <x v="194"/>
            <x v="195"/>
            <x v="196"/>
            <x v="197"/>
            <x v="198"/>
            <x v="199"/>
          </reference>
        </references>
      </pivotArea>
    </format>
    <format dxfId="8">
      <pivotArea dataOnly="0" labelOnly="1" fieldPosition="0">
        <references count="1">
          <reference field="0" count="50">
            <x v="200"/>
            <x v="201"/>
            <x v="202"/>
            <x v="203"/>
            <x v="204"/>
            <x v="205"/>
            <x v="206"/>
            <x v="207"/>
            <x v="208"/>
            <x v="209"/>
            <x v="210"/>
            <x v="211"/>
            <x v="212"/>
            <x v="213"/>
            <x v="214"/>
            <x v="215"/>
            <x v="216"/>
            <x v="217"/>
            <x v="218"/>
            <x v="219"/>
            <x v="220"/>
            <x v="221"/>
            <x v="222"/>
            <x v="223"/>
            <x v="224"/>
            <x v="225"/>
            <x v="226"/>
            <x v="227"/>
            <x v="228"/>
            <x v="229"/>
            <x v="230"/>
            <x v="231"/>
            <x v="232"/>
            <x v="233"/>
            <x v="234"/>
            <x v="235"/>
            <x v="236"/>
            <x v="237"/>
            <x v="238"/>
            <x v="239"/>
            <x v="240"/>
            <x v="241"/>
            <x v="242"/>
            <x v="243"/>
            <x v="244"/>
            <x v="245"/>
            <x v="246"/>
            <x v="247"/>
            <x v="248"/>
            <x v="249"/>
          </reference>
        </references>
      </pivotArea>
    </format>
    <format dxfId="7">
      <pivotArea dataOnly="0" labelOnly="1" fieldPosition="0">
        <references count="1">
          <reference field="0" count="46">
            <x v="250"/>
            <x v="251"/>
            <x v="252"/>
            <x v="253"/>
            <x v="254"/>
            <x v="255"/>
            <x v="256"/>
            <x v="257"/>
            <x v="258"/>
            <x v="259"/>
            <x v="260"/>
            <x v="261"/>
            <x v="262"/>
            <x v="263"/>
            <x v="264"/>
            <x v="265"/>
            <x v="266"/>
            <x v="267"/>
            <x v="268"/>
            <x v="269"/>
            <x v="270"/>
            <x v="271"/>
            <x v="272"/>
            <x v="273"/>
            <x v="274"/>
            <x v="275"/>
            <x v="276"/>
            <x v="277"/>
            <x v="278"/>
            <x v="279"/>
            <x v="280"/>
            <x v="281"/>
            <x v="282"/>
            <x v="283"/>
            <x v="284"/>
            <x v="285"/>
            <x v="286"/>
            <x v="287"/>
            <x v="288"/>
            <x v="289"/>
            <x v="290"/>
            <x v="291"/>
            <x v="292"/>
            <x v="293"/>
            <x v="294"/>
            <x v="295"/>
          </reference>
        </references>
      </pivotArea>
    </format>
    <format dxfId="6">
      <pivotArea dataOnly="0" labelOnly="1" grandRow="1" outline="0" fieldPosition="0"/>
    </format>
    <format dxfId="5">
      <pivotArea field="0" type="button" dataOnly="0" labelOnly="1" outline="0" axis="axisRow" fieldPosition="0"/>
    </format>
    <format dxfId="4">
      <pivotArea dataOnly="0" labelOnly="1" fieldPosition="0">
        <references count="1">
          <reference field="0" count="5">
            <x v="0"/>
            <x v="1"/>
            <x v="2"/>
            <x v="3"/>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K56"/>
  <sheetViews>
    <sheetView showGridLines="0" showRowColHeaders="0" tabSelected="1" zoomScale="85" zoomScaleNormal="85" zoomScaleSheetLayoutView="100" workbookViewId="0">
      <selection activeCell="B20" sqref="B20:G20"/>
    </sheetView>
  </sheetViews>
  <sheetFormatPr baseColWidth="10" defaultColWidth="11.42578125" defaultRowHeight="12.75" x14ac:dyDescent="0.2"/>
  <cols>
    <col min="7" max="7" width="12.5703125" customWidth="1"/>
  </cols>
  <sheetData>
    <row r="4" spans="2:9" x14ac:dyDescent="0.2">
      <c r="E4" s="83" t="s">
        <v>0</v>
      </c>
      <c r="F4" s="84"/>
      <c r="G4" s="84"/>
      <c r="H4" s="84"/>
      <c r="I4" s="84"/>
    </row>
    <row r="5" spans="2:9" x14ac:dyDescent="0.2">
      <c r="B5" s="88"/>
      <c r="C5" s="88"/>
      <c r="E5" s="84"/>
      <c r="F5" s="84"/>
      <c r="G5" s="84"/>
      <c r="H5" s="84"/>
      <c r="I5" s="84"/>
    </row>
    <row r="6" spans="2:9" x14ac:dyDescent="0.2">
      <c r="B6" s="88"/>
      <c r="C6" s="88"/>
      <c r="E6" s="84"/>
      <c r="F6" s="84"/>
      <c r="G6" s="84"/>
      <c r="H6" s="84"/>
      <c r="I6" s="84"/>
    </row>
    <row r="7" spans="2:9" x14ac:dyDescent="0.2">
      <c r="B7" s="88"/>
      <c r="C7" s="88"/>
      <c r="E7" s="84"/>
      <c r="F7" s="84"/>
      <c r="G7" s="84"/>
      <c r="H7" s="84"/>
      <c r="I7" s="84"/>
    </row>
    <row r="8" spans="2:9" x14ac:dyDescent="0.2">
      <c r="B8" s="88"/>
      <c r="C8" s="88"/>
      <c r="E8" s="84"/>
      <c r="F8" s="84"/>
      <c r="G8" s="84"/>
      <c r="H8" s="84"/>
      <c r="I8" s="84"/>
    </row>
    <row r="9" spans="2:9" x14ac:dyDescent="0.2">
      <c r="B9" s="88"/>
      <c r="C9" s="88"/>
      <c r="E9" s="84"/>
      <c r="F9" s="84"/>
      <c r="G9" s="84"/>
      <c r="H9" s="84"/>
      <c r="I9" s="84"/>
    </row>
    <row r="10" spans="2:9" x14ac:dyDescent="0.2">
      <c r="B10" s="88"/>
      <c r="C10" s="88"/>
    </row>
    <row r="11" spans="2:9" x14ac:dyDescent="0.2">
      <c r="B11" s="88"/>
      <c r="C11" s="88"/>
      <c r="E11" s="86" t="s">
        <v>1</v>
      </c>
      <c r="F11" s="87"/>
      <c r="G11" s="87"/>
      <c r="H11" s="87"/>
      <c r="I11" s="87"/>
    </row>
    <row r="12" spans="2:9" ht="24.95" customHeight="1" x14ac:dyDescent="0.2">
      <c r="B12" s="88"/>
      <c r="C12" s="88"/>
      <c r="E12" s="87"/>
      <c r="F12" s="87"/>
      <c r="G12" s="87"/>
      <c r="H12" s="87"/>
      <c r="I12" s="87"/>
    </row>
    <row r="13" spans="2:9" ht="24.95" customHeight="1" x14ac:dyDescent="0.2">
      <c r="E13" s="87"/>
      <c r="F13" s="87"/>
      <c r="G13" s="87"/>
      <c r="H13" s="87"/>
      <c r="I13" s="87"/>
    </row>
    <row r="14" spans="2:9" ht="24.95" customHeight="1" x14ac:dyDescent="0.35">
      <c r="B14" s="6"/>
      <c r="C14" s="6"/>
      <c r="D14" s="6"/>
      <c r="E14" s="87"/>
      <c r="F14" s="87"/>
      <c r="G14" s="87"/>
      <c r="H14" s="87"/>
      <c r="I14" s="87"/>
    </row>
    <row r="15" spans="2:9" ht="15" x14ac:dyDescent="0.25">
      <c r="B15" s="79"/>
      <c r="C15" s="79"/>
      <c r="D15" s="79"/>
      <c r="E15" s="79"/>
      <c r="F15" s="79"/>
      <c r="G15" s="79"/>
    </row>
    <row r="16" spans="2:9" ht="15" x14ac:dyDescent="0.25">
      <c r="B16" s="79"/>
      <c r="C16" s="79"/>
      <c r="D16" s="79"/>
      <c r="E16" s="79"/>
      <c r="F16" s="79"/>
      <c r="G16" s="79"/>
    </row>
    <row r="17" spans="2:11" ht="15" x14ac:dyDescent="0.25">
      <c r="B17" s="79"/>
      <c r="C17" s="79"/>
      <c r="D17" s="79"/>
      <c r="E17" s="79"/>
      <c r="F17" s="79"/>
      <c r="G17" s="79"/>
    </row>
    <row r="18" spans="2:11" ht="65.25" customHeight="1" x14ac:dyDescent="0.2">
      <c r="B18" s="81" t="s">
        <v>2</v>
      </c>
      <c r="C18" s="81"/>
      <c r="D18" s="82" t="s">
        <v>3</v>
      </c>
      <c r="E18" s="82"/>
      <c r="F18" s="82"/>
      <c r="G18" s="82"/>
      <c r="H18" s="82"/>
      <c r="I18" s="82"/>
      <c r="J18" s="82"/>
      <c r="K18" s="82"/>
    </row>
    <row r="19" spans="2:11" ht="20.100000000000001" customHeight="1" x14ac:dyDescent="0.25">
      <c r="B19" s="7"/>
      <c r="C19" s="7"/>
      <c r="D19" s="7"/>
      <c r="E19" s="7"/>
      <c r="F19" s="7"/>
      <c r="G19" s="79"/>
    </row>
    <row r="20" spans="2:11" ht="20.100000000000001" customHeight="1" x14ac:dyDescent="0.3">
      <c r="B20" s="85" t="s">
        <v>4</v>
      </c>
      <c r="C20" s="85"/>
      <c r="D20" s="85"/>
      <c r="E20" s="85"/>
      <c r="F20" s="85"/>
      <c r="G20" s="85"/>
    </row>
    <row r="21" spans="2:11" ht="6.75" customHeight="1" x14ac:dyDescent="0.3">
      <c r="B21" s="8"/>
      <c r="C21" s="8"/>
      <c r="D21" s="8"/>
      <c r="E21" s="8"/>
      <c r="F21" s="8"/>
      <c r="G21" s="8"/>
    </row>
    <row r="22" spans="2:11" ht="20.100000000000001" customHeight="1" x14ac:dyDescent="0.3">
      <c r="B22" s="80" t="s">
        <v>5</v>
      </c>
      <c r="C22" s="80"/>
      <c r="D22" s="80"/>
      <c r="E22" s="80"/>
      <c r="F22" s="80"/>
      <c r="G22" s="80"/>
    </row>
    <row r="23" spans="2:11" ht="8.25" customHeight="1" x14ac:dyDescent="0.3">
      <c r="B23" s="9"/>
      <c r="C23" s="9"/>
      <c r="D23" s="9"/>
      <c r="E23" s="9"/>
      <c r="F23" s="9"/>
      <c r="G23" s="9"/>
    </row>
    <row r="24" spans="2:11" ht="20.100000000000001" customHeight="1" x14ac:dyDescent="0.3">
      <c r="B24" s="80" t="s">
        <v>6</v>
      </c>
      <c r="C24" s="80"/>
      <c r="D24" s="80"/>
      <c r="E24" s="80"/>
      <c r="F24" s="80"/>
      <c r="G24" s="80"/>
    </row>
    <row r="26" spans="2:11" x14ac:dyDescent="0.2">
      <c r="B26" t="s">
        <v>7</v>
      </c>
    </row>
    <row r="33" spans="1:4" x14ac:dyDescent="0.2">
      <c r="C33" t="s">
        <v>8</v>
      </c>
    </row>
    <row r="34" spans="1:4" x14ac:dyDescent="0.2">
      <c r="C34" t="s">
        <v>9</v>
      </c>
    </row>
    <row r="35" spans="1:4" x14ac:dyDescent="0.2">
      <c r="C35" t="s">
        <v>10</v>
      </c>
    </row>
    <row r="37" spans="1:4" x14ac:dyDescent="0.2">
      <c r="C37" s="63" t="s">
        <v>11</v>
      </c>
    </row>
    <row r="43" spans="1:4" x14ac:dyDescent="0.2">
      <c r="A43" s="64"/>
      <c r="B43" s="64"/>
      <c r="C43" s="64"/>
      <c r="D43" s="64"/>
    </row>
    <row r="44" spans="1:4" x14ac:dyDescent="0.2">
      <c r="B44" s="63"/>
    </row>
    <row r="50" spans="3:3" x14ac:dyDescent="0.2">
      <c r="C50" t="s">
        <v>12</v>
      </c>
    </row>
    <row r="51" spans="3:3" x14ac:dyDescent="0.2">
      <c r="C51" t="s">
        <v>13</v>
      </c>
    </row>
    <row r="52" spans="3:3" x14ac:dyDescent="0.2">
      <c r="C52" t="s">
        <v>14</v>
      </c>
    </row>
    <row r="54" spans="3:3" x14ac:dyDescent="0.2">
      <c r="C54" s="63"/>
    </row>
    <row r="55" spans="3:3" ht="15" x14ac:dyDescent="0.2">
      <c r="C55" s="77"/>
    </row>
    <row r="56" spans="3:3" ht="14.25" x14ac:dyDescent="0.2">
      <c r="C56" s="78"/>
    </row>
  </sheetData>
  <mergeCells count="8">
    <mergeCell ref="B24:G24"/>
    <mergeCell ref="B18:C18"/>
    <mergeCell ref="D18:K18"/>
    <mergeCell ref="E4:I9"/>
    <mergeCell ref="B20:G20"/>
    <mergeCell ref="B22:G22"/>
    <mergeCell ref="E11:I14"/>
    <mergeCell ref="B5:C12"/>
  </mergeCells>
  <hyperlinks>
    <hyperlink ref="B20:G20" location="Búsqueda!A1" display="1: Vaya a la hoja de Búsqueda" xr:uid="{00000000-0004-0000-0000-000000000000}"/>
  </hyperlinks>
  <pageMargins left="0.7" right="0.7" top="0.75" bottom="0.75" header="0.3" footer="0.3"/>
  <pageSetup scale="72" orientation="portrait" r:id="rId1"/>
  <headerFooter>
    <oddHeader>&amp;C&amp;"Arial"&amp;8&amp;K000000INTERNAL&amp;1#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05"/>
  <sheetViews>
    <sheetView showGridLines="0" showRowColHeaders="0" zoomScale="90" zoomScaleNormal="90" workbookViewId="0">
      <selection activeCell="H14" sqref="H14:J17"/>
    </sheetView>
  </sheetViews>
  <sheetFormatPr baseColWidth="10" defaultColWidth="11.42578125" defaultRowHeight="12.75" x14ac:dyDescent="0.2"/>
  <cols>
    <col min="1" max="1" width="11.42578125" style="4"/>
    <col min="2" max="2" width="68.140625" style="4" hidden="1" customWidth="1"/>
    <col min="3" max="3" width="9.42578125" style="4" bestFit="1" customWidth="1"/>
    <col min="4" max="4" width="11.42578125" style="4"/>
    <col min="5" max="5" width="6.140625" style="4" customWidth="1"/>
    <col min="6" max="6" width="7.42578125" style="4" customWidth="1"/>
    <col min="7" max="7" width="4.5703125" style="4" customWidth="1"/>
    <col min="8" max="8" width="18" style="4" customWidth="1"/>
    <col min="9" max="9" width="17.5703125" style="4" customWidth="1"/>
    <col min="10" max="10" width="11.42578125" style="4" customWidth="1"/>
    <col min="11" max="16384" width="11.42578125" style="4"/>
  </cols>
  <sheetData>
    <row r="1" spans="1:17" x14ac:dyDescent="0.2">
      <c r="A1"/>
      <c r="B1"/>
      <c r="C1"/>
      <c r="D1"/>
      <c r="E1"/>
      <c r="F1"/>
      <c r="G1"/>
      <c r="H1"/>
      <c r="I1"/>
      <c r="J1"/>
      <c r="K1"/>
      <c r="L1"/>
      <c r="M1"/>
    </row>
    <row r="2" spans="1:17" x14ac:dyDescent="0.2">
      <c r="A2" s="65"/>
      <c r="B2" s="66"/>
      <c r="C2" s="66"/>
      <c r="D2" s="66"/>
      <c r="E2"/>
      <c r="F2"/>
      <c r="G2"/>
      <c r="H2"/>
      <c r="I2"/>
      <c r="J2"/>
      <c r="K2"/>
      <c r="L2"/>
      <c r="M2"/>
    </row>
    <row r="3" spans="1:17" x14ac:dyDescent="0.2">
      <c r="A3" s="66"/>
      <c r="B3" s="66"/>
      <c r="C3" s="66"/>
      <c r="D3" s="66"/>
      <c r="E3"/>
      <c r="F3"/>
      <c r="G3"/>
      <c r="H3"/>
      <c r="I3"/>
      <c r="J3"/>
      <c r="K3"/>
      <c r="L3"/>
      <c r="M3"/>
    </row>
    <row r="4" spans="1:17" x14ac:dyDescent="0.2">
      <c r="A4" s="104"/>
      <c r="B4" s="104"/>
      <c r="C4" s="104"/>
      <c r="D4" s="104"/>
      <c r="E4"/>
      <c r="F4"/>
      <c r="G4"/>
      <c r="H4"/>
      <c r="I4"/>
      <c r="J4"/>
      <c r="K4"/>
      <c r="L4"/>
      <c r="M4"/>
    </row>
    <row r="5" spans="1:17" x14ac:dyDescent="0.2">
      <c r="A5" s="104"/>
      <c r="B5" s="104"/>
      <c r="C5" s="104"/>
      <c r="D5" s="104"/>
      <c r="E5"/>
      <c r="F5"/>
      <c r="G5"/>
      <c r="H5"/>
      <c r="I5"/>
      <c r="J5"/>
      <c r="K5"/>
      <c r="L5"/>
      <c r="M5"/>
    </row>
    <row r="6" spans="1:17" x14ac:dyDescent="0.2">
      <c r="A6" s="66"/>
      <c r="B6" s="66"/>
      <c r="C6" s="66"/>
      <c r="D6" s="66"/>
      <c r="E6"/>
      <c r="F6"/>
      <c r="G6"/>
      <c r="H6"/>
      <c r="I6"/>
      <c r="J6"/>
      <c r="K6"/>
      <c r="L6"/>
      <c r="M6"/>
    </row>
    <row r="7" spans="1:17" x14ac:dyDescent="0.2">
      <c r="A7" s="66"/>
      <c r="B7" s="66"/>
      <c r="C7" s="66"/>
      <c r="D7" s="66"/>
      <c r="E7"/>
      <c r="F7"/>
      <c r="G7"/>
      <c r="H7"/>
      <c r="I7"/>
      <c r="J7"/>
      <c r="K7"/>
      <c r="L7"/>
      <c r="M7"/>
    </row>
    <row r="8" spans="1:17" ht="13.5" thickBot="1" x14ac:dyDescent="0.25">
      <c r="A8" s="66"/>
      <c r="B8" s="67" t="s">
        <v>15</v>
      </c>
      <c r="C8" s="66"/>
      <c r="D8" s="66"/>
      <c r="E8"/>
      <c r="F8"/>
      <c r="G8"/>
      <c r="H8" s="68"/>
      <c r="I8" s="68"/>
      <c r="J8" s="68"/>
      <c r="K8"/>
      <c r="L8"/>
      <c r="M8"/>
    </row>
    <row r="9" spans="1:17" ht="13.5" thickTop="1" x14ac:dyDescent="0.2">
      <c r="A9" s="66"/>
      <c r="B9" s="66" t="s">
        <v>16</v>
      </c>
      <c r="C9" s="66"/>
      <c r="D9" s="66"/>
      <c r="E9"/>
      <c r="F9"/>
      <c r="G9"/>
      <c r="H9" s="89" t="s">
        <v>17</v>
      </c>
      <c r="I9" s="90"/>
      <c r="J9" s="91"/>
      <c r="K9" s="69"/>
      <c r="L9"/>
      <c r="M9"/>
    </row>
    <row r="10" spans="1:17" ht="13.5" customHeight="1" thickBot="1" x14ac:dyDescent="0.25">
      <c r="A10"/>
      <c r="B10" s="70" t="s">
        <v>18</v>
      </c>
      <c r="C10"/>
      <c r="D10"/>
      <c r="E10"/>
      <c r="F10"/>
      <c r="G10"/>
      <c r="H10" s="92"/>
      <c r="I10" s="93"/>
      <c r="J10" s="94"/>
      <c r="K10" s="69"/>
      <c r="L10"/>
      <c r="M10"/>
    </row>
    <row r="11" spans="1:17" ht="15.75" thickTop="1" x14ac:dyDescent="0.2">
      <c r="A11"/>
      <c r="B11" s="70" t="s">
        <v>19</v>
      </c>
      <c r="C11"/>
      <c r="D11"/>
      <c r="E11" s="71"/>
      <c r="F11"/>
      <c r="G11"/>
      <c r="H11"/>
      <c r="I11"/>
      <c r="J11"/>
      <c r="K11"/>
      <c r="L11"/>
      <c r="M11"/>
      <c r="N11"/>
      <c r="O11"/>
      <c r="P11"/>
      <c r="Q11"/>
    </row>
    <row r="12" spans="1:17" x14ac:dyDescent="0.2">
      <c r="A12"/>
      <c r="B12" s="70" t="s">
        <v>20</v>
      </c>
      <c r="C12"/>
      <c r="D12"/>
      <c r="E12"/>
      <c r="F12"/>
      <c r="G12"/>
      <c r="H12"/>
      <c r="I12"/>
      <c r="J12"/>
      <c r="K12"/>
      <c r="L12"/>
      <c r="M12"/>
      <c r="N12"/>
      <c r="O12"/>
      <c r="P12"/>
      <c r="Q12"/>
    </row>
    <row r="13" spans="1:17" ht="13.5" thickBot="1" x14ac:dyDescent="0.25">
      <c r="A13"/>
      <c r="B13" s="70" t="s">
        <v>21</v>
      </c>
      <c r="C13"/>
      <c r="D13"/>
      <c r="E13"/>
      <c r="F13"/>
      <c r="G13"/>
      <c r="H13"/>
      <c r="I13"/>
      <c r="J13"/>
      <c r="K13"/>
      <c r="L13"/>
      <c r="M13"/>
      <c r="N13"/>
      <c r="O13"/>
      <c r="P13"/>
      <c r="Q13"/>
    </row>
    <row r="14" spans="1:17" ht="13.5" thickTop="1" x14ac:dyDescent="0.2">
      <c r="B14" s="72" t="s">
        <v>22</v>
      </c>
      <c r="H14" s="95" t="s">
        <v>346</v>
      </c>
      <c r="I14" s="96"/>
      <c r="J14" s="97"/>
      <c r="K14"/>
      <c r="L14"/>
      <c r="M14"/>
      <c r="N14"/>
      <c r="O14"/>
      <c r="P14"/>
      <c r="Q14"/>
    </row>
    <row r="15" spans="1:17" x14ac:dyDescent="0.2">
      <c r="B15" s="72" t="s">
        <v>24</v>
      </c>
      <c r="H15" s="98"/>
      <c r="I15" s="99"/>
      <c r="J15" s="100"/>
      <c r="K15"/>
      <c r="L15"/>
      <c r="M15"/>
      <c r="N15"/>
      <c r="O15"/>
      <c r="P15"/>
      <c r="Q15"/>
    </row>
    <row r="16" spans="1:17" x14ac:dyDescent="0.2">
      <c r="B16" s="72" t="s">
        <v>25</v>
      </c>
      <c r="H16" s="98"/>
      <c r="I16" s="99"/>
      <c r="J16" s="100"/>
      <c r="K16"/>
      <c r="L16"/>
      <c r="M16"/>
      <c r="N16"/>
      <c r="O16"/>
      <c r="P16"/>
      <c r="Q16"/>
    </row>
    <row r="17" spans="2:17" ht="13.5" thickBot="1" x14ac:dyDescent="0.25">
      <c r="B17" s="72" t="s">
        <v>26</v>
      </c>
      <c r="H17" s="101"/>
      <c r="I17" s="102"/>
      <c r="J17" s="103"/>
      <c r="K17"/>
      <c r="L17"/>
      <c r="M17"/>
      <c r="N17"/>
      <c r="O17"/>
      <c r="P17"/>
      <c r="Q17"/>
    </row>
    <row r="18" spans="2:17" ht="13.5" thickTop="1" x14ac:dyDescent="0.2">
      <c r="B18" s="72" t="s">
        <v>27</v>
      </c>
      <c r="K18"/>
      <c r="L18"/>
      <c r="M18"/>
      <c r="N18"/>
      <c r="O18"/>
      <c r="P18"/>
      <c r="Q18"/>
    </row>
    <row r="19" spans="2:17" x14ac:dyDescent="0.2">
      <c r="B19" s="72" t="s">
        <v>28</v>
      </c>
      <c r="K19"/>
      <c r="L19"/>
      <c r="M19"/>
      <c r="N19"/>
      <c r="O19"/>
      <c r="P19"/>
      <c r="Q19"/>
    </row>
    <row r="20" spans="2:17" x14ac:dyDescent="0.2">
      <c r="B20" s="72" t="s">
        <v>29</v>
      </c>
    </row>
    <row r="21" spans="2:17" ht="12.75" customHeight="1" x14ac:dyDescent="0.2">
      <c r="B21" s="72" t="s">
        <v>30</v>
      </c>
    </row>
    <row r="22" spans="2:17" ht="13.5" customHeight="1" x14ac:dyDescent="0.2">
      <c r="B22" s="72" t="s">
        <v>31</v>
      </c>
      <c r="H22" s="73"/>
    </row>
    <row r="23" spans="2:17" x14ac:dyDescent="0.2">
      <c r="B23" s="72" t="s">
        <v>32</v>
      </c>
      <c r="H23" s="73"/>
    </row>
    <row r="24" spans="2:17" x14ac:dyDescent="0.2">
      <c r="B24" s="72" t="s">
        <v>33</v>
      </c>
      <c r="H24" s="73"/>
    </row>
    <row r="25" spans="2:17" ht="13.5" customHeight="1" x14ac:dyDescent="0.2">
      <c r="B25" s="72" t="s">
        <v>34</v>
      </c>
      <c r="H25" s="73"/>
    </row>
    <row r="26" spans="2:17" x14ac:dyDescent="0.2">
      <c r="B26" s="72" t="s">
        <v>35</v>
      </c>
      <c r="H26" s="73"/>
    </row>
    <row r="27" spans="2:17" ht="13.5" customHeight="1" x14ac:dyDescent="0.2">
      <c r="B27" s="72" t="s">
        <v>36</v>
      </c>
      <c r="H27" s="73"/>
    </row>
    <row r="28" spans="2:17" ht="24.95" customHeight="1" x14ac:dyDescent="0.2">
      <c r="B28" s="72" t="s">
        <v>37</v>
      </c>
    </row>
    <row r="29" spans="2:17" ht="24.95" customHeight="1" x14ac:dyDescent="0.2">
      <c r="B29" s="72" t="s">
        <v>38</v>
      </c>
    </row>
    <row r="30" spans="2:17" ht="24.95" customHeight="1" x14ac:dyDescent="0.2">
      <c r="B30" s="72" t="s">
        <v>39</v>
      </c>
    </row>
    <row r="31" spans="2:17" ht="24.95" customHeight="1" x14ac:dyDescent="0.2">
      <c r="B31" s="72" t="s">
        <v>40</v>
      </c>
    </row>
    <row r="32" spans="2:17" ht="24.95" customHeight="1" x14ac:dyDescent="0.2">
      <c r="B32" s="72" t="s">
        <v>41</v>
      </c>
    </row>
    <row r="33" spans="2:2" ht="24.95" customHeight="1" x14ac:dyDescent="0.2">
      <c r="B33" s="72" t="s">
        <v>42</v>
      </c>
    </row>
    <row r="34" spans="2:2" x14ac:dyDescent="0.2">
      <c r="B34" s="72" t="s">
        <v>43</v>
      </c>
    </row>
    <row r="35" spans="2:2" x14ac:dyDescent="0.2">
      <c r="B35" s="72" t="s">
        <v>44</v>
      </c>
    </row>
    <row r="36" spans="2:2" x14ac:dyDescent="0.2">
      <c r="B36" s="72" t="s">
        <v>45</v>
      </c>
    </row>
    <row r="37" spans="2:2" x14ac:dyDescent="0.2">
      <c r="B37" s="72" t="s">
        <v>46</v>
      </c>
    </row>
    <row r="38" spans="2:2" x14ac:dyDescent="0.2">
      <c r="B38" s="72" t="s">
        <v>47</v>
      </c>
    </row>
    <row r="39" spans="2:2" x14ac:dyDescent="0.2">
      <c r="B39" s="72" t="s">
        <v>48</v>
      </c>
    </row>
    <row r="40" spans="2:2" x14ac:dyDescent="0.2">
      <c r="B40" s="72" t="s">
        <v>49</v>
      </c>
    </row>
    <row r="41" spans="2:2" x14ac:dyDescent="0.2">
      <c r="B41" s="72" t="s">
        <v>50</v>
      </c>
    </row>
    <row r="42" spans="2:2" x14ac:dyDescent="0.2">
      <c r="B42" s="72" t="s">
        <v>51</v>
      </c>
    </row>
    <row r="43" spans="2:2" x14ac:dyDescent="0.2">
      <c r="B43" s="72" t="s">
        <v>52</v>
      </c>
    </row>
    <row r="44" spans="2:2" x14ac:dyDescent="0.2">
      <c r="B44" s="72" t="s">
        <v>53</v>
      </c>
    </row>
    <row r="45" spans="2:2" x14ac:dyDescent="0.2">
      <c r="B45" s="72" t="s">
        <v>54</v>
      </c>
    </row>
    <row r="46" spans="2:2" x14ac:dyDescent="0.2">
      <c r="B46" s="72" t="s">
        <v>55</v>
      </c>
    </row>
    <row r="47" spans="2:2" x14ac:dyDescent="0.2">
      <c r="B47" s="72" t="s">
        <v>56</v>
      </c>
    </row>
    <row r="48" spans="2:2" x14ac:dyDescent="0.2">
      <c r="B48" s="72" t="s">
        <v>57</v>
      </c>
    </row>
    <row r="49" spans="2:2" x14ac:dyDescent="0.2">
      <c r="B49" s="72" t="s">
        <v>58</v>
      </c>
    </row>
    <row r="50" spans="2:2" x14ac:dyDescent="0.2">
      <c r="B50" s="72" t="s">
        <v>59</v>
      </c>
    </row>
    <row r="51" spans="2:2" x14ac:dyDescent="0.2">
      <c r="B51" s="72" t="s">
        <v>60</v>
      </c>
    </row>
    <row r="52" spans="2:2" x14ac:dyDescent="0.2">
      <c r="B52" s="72" t="s">
        <v>61</v>
      </c>
    </row>
    <row r="53" spans="2:2" x14ac:dyDescent="0.2">
      <c r="B53" s="72" t="s">
        <v>62</v>
      </c>
    </row>
    <row r="54" spans="2:2" x14ac:dyDescent="0.2">
      <c r="B54" s="72" t="s">
        <v>63</v>
      </c>
    </row>
    <row r="55" spans="2:2" x14ac:dyDescent="0.2">
      <c r="B55" s="72" t="s">
        <v>64</v>
      </c>
    </row>
    <row r="56" spans="2:2" x14ac:dyDescent="0.2">
      <c r="B56" s="72" t="s">
        <v>65</v>
      </c>
    </row>
    <row r="57" spans="2:2" x14ac:dyDescent="0.2">
      <c r="B57" s="72" t="s">
        <v>66</v>
      </c>
    </row>
    <row r="58" spans="2:2" x14ac:dyDescent="0.2">
      <c r="B58" s="72" t="s">
        <v>67</v>
      </c>
    </row>
    <row r="59" spans="2:2" x14ac:dyDescent="0.2">
      <c r="B59" s="72" t="s">
        <v>68</v>
      </c>
    </row>
    <row r="60" spans="2:2" x14ac:dyDescent="0.2">
      <c r="B60" s="72" t="s">
        <v>69</v>
      </c>
    </row>
    <row r="61" spans="2:2" x14ac:dyDescent="0.2">
      <c r="B61" s="72" t="s">
        <v>70</v>
      </c>
    </row>
    <row r="62" spans="2:2" x14ac:dyDescent="0.2">
      <c r="B62" s="72" t="s">
        <v>71</v>
      </c>
    </row>
    <row r="63" spans="2:2" x14ac:dyDescent="0.2">
      <c r="B63" s="72" t="s">
        <v>72</v>
      </c>
    </row>
    <row r="64" spans="2:2" x14ac:dyDescent="0.2">
      <c r="B64" s="72" t="s">
        <v>73</v>
      </c>
    </row>
    <row r="65" spans="2:2" x14ac:dyDescent="0.2">
      <c r="B65" s="72" t="s">
        <v>74</v>
      </c>
    </row>
    <row r="66" spans="2:2" x14ac:dyDescent="0.2">
      <c r="B66" s="72" t="s">
        <v>75</v>
      </c>
    </row>
    <row r="67" spans="2:2" x14ac:dyDescent="0.2">
      <c r="B67" s="72" t="s">
        <v>76</v>
      </c>
    </row>
    <row r="68" spans="2:2" x14ac:dyDescent="0.2">
      <c r="B68" s="72" t="s">
        <v>77</v>
      </c>
    </row>
    <row r="69" spans="2:2" x14ac:dyDescent="0.2">
      <c r="B69" s="72" t="s">
        <v>78</v>
      </c>
    </row>
    <row r="70" spans="2:2" x14ac:dyDescent="0.2">
      <c r="B70" s="72" t="s">
        <v>79</v>
      </c>
    </row>
    <row r="71" spans="2:2" x14ac:dyDescent="0.2">
      <c r="B71" s="72" t="s">
        <v>80</v>
      </c>
    </row>
    <row r="72" spans="2:2" x14ac:dyDescent="0.2">
      <c r="B72" s="72" t="s">
        <v>81</v>
      </c>
    </row>
    <row r="73" spans="2:2" x14ac:dyDescent="0.2">
      <c r="B73" s="72" t="s">
        <v>82</v>
      </c>
    </row>
    <row r="74" spans="2:2" x14ac:dyDescent="0.2">
      <c r="B74" s="72" t="s">
        <v>83</v>
      </c>
    </row>
    <row r="75" spans="2:2" x14ac:dyDescent="0.2">
      <c r="B75" s="72" t="s">
        <v>84</v>
      </c>
    </row>
    <row r="76" spans="2:2" x14ac:dyDescent="0.2">
      <c r="B76" s="72" t="s">
        <v>85</v>
      </c>
    </row>
    <row r="77" spans="2:2" x14ac:dyDescent="0.2">
      <c r="B77" s="72" t="s">
        <v>86</v>
      </c>
    </row>
    <row r="78" spans="2:2" x14ac:dyDescent="0.2">
      <c r="B78" s="72" t="s">
        <v>87</v>
      </c>
    </row>
    <row r="79" spans="2:2" x14ac:dyDescent="0.2">
      <c r="B79" s="72" t="s">
        <v>88</v>
      </c>
    </row>
    <row r="80" spans="2:2" x14ac:dyDescent="0.2">
      <c r="B80" s="72" t="s">
        <v>89</v>
      </c>
    </row>
    <row r="81" spans="2:2" x14ac:dyDescent="0.2">
      <c r="B81" s="72" t="s">
        <v>90</v>
      </c>
    </row>
    <row r="82" spans="2:2" x14ac:dyDescent="0.2">
      <c r="B82" s="72" t="s">
        <v>91</v>
      </c>
    </row>
    <row r="83" spans="2:2" x14ac:dyDescent="0.2">
      <c r="B83" s="72" t="s">
        <v>92</v>
      </c>
    </row>
    <row r="84" spans="2:2" x14ac:dyDescent="0.2">
      <c r="B84" s="72" t="s">
        <v>93</v>
      </c>
    </row>
    <row r="85" spans="2:2" x14ac:dyDescent="0.2">
      <c r="B85" s="72" t="s">
        <v>94</v>
      </c>
    </row>
    <row r="86" spans="2:2" x14ac:dyDescent="0.2">
      <c r="B86" s="72" t="s">
        <v>95</v>
      </c>
    </row>
    <row r="87" spans="2:2" x14ac:dyDescent="0.2">
      <c r="B87" s="72" t="s">
        <v>96</v>
      </c>
    </row>
    <row r="88" spans="2:2" x14ac:dyDescent="0.2">
      <c r="B88" s="72" t="s">
        <v>97</v>
      </c>
    </row>
    <row r="89" spans="2:2" x14ac:dyDescent="0.2">
      <c r="B89" s="72" t="s">
        <v>98</v>
      </c>
    </row>
    <row r="90" spans="2:2" x14ac:dyDescent="0.2">
      <c r="B90" s="72" t="s">
        <v>99</v>
      </c>
    </row>
    <row r="91" spans="2:2" x14ac:dyDescent="0.2">
      <c r="B91" s="72" t="s">
        <v>100</v>
      </c>
    </row>
    <row r="92" spans="2:2" x14ac:dyDescent="0.2">
      <c r="B92" s="72" t="s">
        <v>101</v>
      </c>
    </row>
    <row r="93" spans="2:2" x14ac:dyDescent="0.2">
      <c r="B93" s="72" t="s">
        <v>102</v>
      </c>
    </row>
    <row r="94" spans="2:2" x14ac:dyDescent="0.2">
      <c r="B94" s="72" t="s">
        <v>103</v>
      </c>
    </row>
    <row r="95" spans="2:2" x14ac:dyDescent="0.2">
      <c r="B95" s="72" t="s">
        <v>104</v>
      </c>
    </row>
    <row r="96" spans="2:2" x14ac:dyDescent="0.2">
      <c r="B96" s="72" t="s">
        <v>105</v>
      </c>
    </row>
    <row r="97" spans="2:2" x14ac:dyDescent="0.2">
      <c r="B97" s="72" t="s">
        <v>106</v>
      </c>
    </row>
    <row r="98" spans="2:2" x14ac:dyDescent="0.2">
      <c r="B98" s="72" t="s">
        <v>107</v>
      </c>
    </row>
    <row r="99" spans="2:2" x14ac:dyDescent="0.2">
      <c r="B99" s="72" t="s">
        <v>108</v>
      </c>
    </row>
    <row r="100" spans="2:2" x14ac:dyDescent="0.2">
      <c r="B100" s="72" t="s">
        <v>109</v>
      </c>
    </row>
    <row r="101" spans="2:2" x14ac:dyDescent="0.2">
      <c r="B101" s="72" t="s">
        <v>110</v>
      </c>
    </row>
    <row r="102" spans="2:2" x14ac:dyDescent="0.2">
      <c r="B102" s="72" t="s">
        <v>111</v>
      </c>
    </row>
    <row r="103" spans="2:2" x14ac:dyDescent="0.2">
      <c r="B103" s="72" t="s">
        <v>112</v>
      </c>
    </row>
    <row r="104" spans="2:2" x14ac:dyDescent="0.2">
      <c r="B104" s="72" t="s">
        <v>113</v>
      </c>
    </row>
    <row r="105" spans="2:2" x14ac:dyDescent="0.2">
      <c r="B105" s="72" t="s">
        <v>114</v>
      </c>
    </row>
    <row r="106" spans="2:2" x14ac:dyDescent="0.2">
      <c r="B106" s="72" t="s">
        <v>115</v>
      </c>
    </row>
    <row r="107" spans="2:2" x14ac:dyDescent="0.2">
      <c r="B107" s="72" t="s">
        <v>116</v>
      </c>
    </row>
    <row r="108" spans="2:2" x14ac:dyDescent="0.2">
      <c r="B108" s="72" t="s">
        <v>117</v>
      </c>
    </row>
    <row r="109" spans="2:2" x14ac:dyDescent="0.2">
      <c r="B109" s="72" t="s">
        <v>118</v>
      </c>
    </row>
    <row r="110" spans="2:2" x14ac:dyDescent="0.2">
      <c r="B110" s="72" t="s">
        <v>119</v>
      </c>
    </row>
    <row r="111" spans="2:2" x14ac:dyDescent="0.2">
      <c r="B111" s="72" t="s">
        <v>120</v>
      </c>
    </row>
    <row r="112" spans="2:2" x14ac:dyDescent="0.2">
      <c r="B112" s="72" t="s">
        <v>121</v>
      </c>
    </row>
    <row r="113" spans="2:2" x14ac:dyDescent="0.2">
      <c r="B113" s="72" t="s">
        <v>122</v>
      </c>
    </row>
    <row r="114" spans="2:2" x14ac:dyDescent="0.2">
      <c r="B114" s="72" t="s">
        <v>123</v>
      </c>
    </row>
    <row r="115" spans="2:2" x14ac:dyDescent="0.2">
      <c r="B115" s="72" t="s">
        <v>124</v>
      </c>
    </row>
    <row r="116" spans="2:2" x14ac:dyDescent="0.2">
      <c r="B116" s="72" t="s">
        <v>125</v>
      </c>
    </row>
    <row r="117" spans="2:2" x14ac:dyDescent="0.2">
      <c r="B117" s="72" t="s">
        <v>126</v>
      </c>
    </row>
    <row r="118" spans="2:2" x14ac:dyDescent="0.2">
      <c r="B118" s="72" t="s">
        <v>127</v>
      </c>
    </row>
    <row r="119" spans="2:2" x14ac:dyDescent="0.2">
      <c r="B119" s="72" t="s">
        <v>128</v>
      </c>
    </row>
    <row r="120" spans="2:2" x14ac:dyDescent="0.2">
      <c r="B120" s="72" t="s">
        <v>129</v>
      </c>
    </row>
    <row r="121" spans="2:2" x14ac:dyDescent="0.2">
      <c r="B121" s="72" t="s">
        <v>130</v>
      </c>
    </row>
    <row r="122" spans="2:2" x14ac:dyDescent="0.2">
      <c r="B122" s="72" t="s">
        <v>131</v>
      </c>
    </row>
    <row r="123" spans="2:2" x14ac:dyDescent="0.2">
      <c r="B123" s="72" t="s">
        <v>132</v>
      </c>
    </row>
    <row r="124" spans="2:2" x14ac:dyDescent="0.2">
      <c r="B124" s="72" t="s">
        <v>133</v>
      </c>
    </row>
    <row r="125" spans="2:2" x14ac:dyDescent="0.2">
      <c r="B125" s="72" t="s">
        <v>134</v>
      </c>
    </row>
    <row r="126" spans="2:2" x14ac:dyDescent="0.2">
      <c r="B126" s="72" t="s">
        <v>135</v>
      </c>
    </row>
    <row r="127" spans="2:2" x14ac:dyDescent="0.2">
      <c r="B127" s="72" t="s">
        <v>136</v>
      </c>
    </row>
    <row r="128" spans="2:2" x14ac:dyDescent="0.2">
      <c r="B128" s="72" t="s">
        <v>137</v>
      </c>
    </row>
    <row r="129" spans="2:2" x14ac:dyDescent="0.2">
      <c r="B129" s="72" t="s">
        <v>138</v>
      </c>
    </row>
    <row r="130" spans="2:2" x14ac:dyDescent="0.2">
      <c r="B130" s="72" t="s">
        <v>139</v>
      </c>
    </row>
    <row r="131" spans="2:2" x14ac:dyDescent="0.2">
      <c r="B131" s="72" t="s">
        <v>140</v>
      </c>
    </row>
    <row r="132" spans="2:2" x14ac:dyDescent="0.2">
      <c r="B132" s="72" t="s">
        <v>141</v>
      </c>
    </row>
    <row r="133" spans="2:2" x14ac:dyDescent="0.2">
      <c r="B133" s="72" t="s">
        <v>142</v>
      </c>
    </row>
    <row r="134" spans="2:2" x14ac:dyDescent="0.2">
      <c r="B134" s="72" t="s">
        <v>143</v>
      </c>
    </row>
    <row r="135" spans="2:2" x14ac:dyDescent="0.2">
      <c r="B135" s="72" t="s">
        <v>144</v>
      </c>
    </row>
    <row r="136" spans="2:2" x14ac:dyDescent="0.2">
      <c r="B136" s="72" t="s">
        <v>145</v>
      </c>
    </row>
    <row r="137" spans="2:2" x14ac:dyDescent="0.2">
      <c r="B137" s="72" t="s">
        <v>146</v>
      </c>
    </row>
    <row r="138" spans="2:2" x14ac:dyDescent="0.2">
      <c r="B138" s="72" t="s">
        <v>147</v>
      </c>
    </row>
    <row r="139" spans="2:2" x14ac:dyDescent="0.2">
      <c r="B139" s="72" t="s">
        <v>148</v>
      </c>
    </row>
    <row r="140" spans="2:2" x14ac:dyDescent="0.2">
      <c r="B140" s="72" t="s">
        <v>149</v>
      </c>
    </row>
    <row r="141" spans="2:2" x14ac:dyDescent="0.2">
      <c r="B141" s="72" t="s">
        <v>150</v>
      </c>
    </row>
    <row r="142" spans="2:2" x14ac:dyDescent="0.2">
      <c r="B142" s="72" t="s">
        <v>151</v>
      </c>
    </row>
    <row r="143" spans="2:2" x14ac:dyDescent="0.2">
      <c r="B143" s="72" t="s">
        <v>152</v>
      </c>
    </row>
    <row r="144" spans="2:2" x14ac:dyDescent="0.2">
      <c r="B144" s="72" t="s">
        <v>153</v>
      </c>
    </row>
    <row r="145" spans="2:2" x14ac:dyDescent="0.2">
      <c r="B145" s="72" t="s">
        <v>154</v>
      </c>
    </row>
    <row r="146" spans="2:2" x14ac:dyDescent="0.2">
      <c r="B146" s="72" t="s">
        <v>155</v>
      </c>
    </row>
    <row r="147" spans="2:2" x14ac:dyDescent="0.2">
      <c r="B147" s="72" t="s">
        <v>156</v>
      </c>
    </row>
    <row r="148" spans="2:2" x14ac:dyDescent="0.2">
      <c r="B148" s="72" t="s">
        <v>157</v>
      </c>
    </row>
    <row r="149" spans="2:2" x14ac:dyDescent="0.2">
      <c r="B149" s="72" t="s">
        <v>158</v>
      </c>
    </row>
    <row r="150" spans="2:2" x14ac:dyDescent="0.2">
      <c r="B150" s="72" t="s">
        <v>159</v>
      </c>
    </row>
    <row r="151" spans="2:2" x14ac:dyDescent="0.2">
      <c r="B151" s="72" t="s">
        <v>160</v>
      </c>
    </row>
    <row r="152" spans="2:2" x14ac:dyDescent="0.2">
      <c r="B152" s="72" t="s">
        <v>161</v>
      </c>
    </row>
    <row r="153" spans="2:2" x14ac:dyDescent="0.2">
      <c r="B153" s="72" t="s">
        <v>162</v>
      </c>
    </row>
    <row r="154" spans="2:2" x14ac:dyDescent="0.2">
      <c r="B154" s="72" t="s">
        <v>163</v>
      </c>
    </row>
    <row r="155" spans="2:2" x14ac:dyDescent="0.2">
      <c r="B155" s="72" t="s">
        <v>164</v>
      </c>
    </row>
    <row r="156" spans="2:2" x14ac:dyDescent="0.2">
      <c r="B156" s="72" t="s">
        <v>165</v>
      </c>
    </row>
    <row r="157" spans="2:2" x14ac:dyDescent="0.2">
      <c r="B157" s="72" t="s">
        <v>166</v>
      </c>
    </row>
    <row r="158" spans="2:2" x14ac:dyDescent="0.2">
      <c r="B158" s="72" t="s">
        <v>167</v>
      </c>
    </row>
    <row r="159" spans="2:2" x14ac:dyDescent="0.2">
      <c r="B159" s="72" t="s">
        <v>168</v>
      </c>
    </row>
    <row r="160" spans="2:2" x14ac:dyDescent="0.2">
      <c r="B160" s="72" t="s">
        <v>169</v>
      </c>
    </row>
    <row r="161" spans="2:2" x14ac:dyDescent="0.2">
      <c r="B161" s="72" t="s">
        <v>170</v>
      </c>
    </row>
    <row r="162" spans="2:2" x14ac:dyDescent="0.2">
      <c r="B162" s="72" t="s">
        <v>171</v>
      </c>
    </row>
    <row r="163" spans="2:2" x14ac:dyDescent="0.2">
      <c r="B163" s="72" t="s">
        <v>172</v>
      </c>
    </row>
    <row r="164" spans="2:2" x14ac:dyDescent="0.2">
      <c r="B164" s="72" t="s">
        <v>173</v>
      </c>
    </row>
    <row r="165" spans="2:2" x14ac:dyDescent="0.2">
      <c r="B165" s="72" t="s">
        <v>174</v>
      </c>
    </row>
    <row r="166" spans="2:2" x14ac:dyDescent="0.2">
      <c r="B166" s="72" t="s">
        <v>175</v>
      </c>
    </row>
    <row r="167" spans="2:2" x14ac:dyDescent="0.2">
      <c r="B167" s="72" t="s">
        <v>176</v>
      </c>
    </row>
    <row r="168" spans="2:2" x14ac:dyDescent="0.2">
      <c r="B168" s="72" t="s">
        <v>177</v>
      </c>
    </row>
    <row r="169" spans="2:2" x14ac:dyDescent="0.2">
      <c r="B169" s="72" t="s">
        <v>178</v>
      </c>
    </row>
    <row r="170" spans="2:2" x14ac:dyDescent="0.2">
      <c r="B170" s="72" t="s">
        <v>179</v>
      </c>
    </row>
    <row r="171" spans="2:2" x14ac:dyDescent="0.2">
      <c r="B171" s="72" t="s">
        <v>180</v>
      </c>
    </row>
    <row r="172" spans="2:2" x14ac:dyDescent="0.2">
      <c r="B172" s="72" t="s">
        <v>181</v>
      </c>
    </row>
    <row r="173" spans="2:2" x14ac:dyDescent="0.2">
      <c r="B173" s="72" t="s">
        <v>182</v>
      </c>
    </row>
    <row r="174" spans="2:2" x14ac:dyDescent="0.2">
      <c r="B174" s="72" t="s">
        <v>183</v>
      </c>
    </row>
    <row r="175" spans="2:2" x14ac:dyDescent="0.2">
      <c r="B175" s="72" t="s">
        <v>184</v>
      </c>
    </row>
    <row r="176" spans="2:2" x14ac:dyDescent="0.2">
      <c r="B176" s="72" t="s">
        <v>185</v>
      </c>
    </row>
    <row r="177" spans="2:2" x14ac:dyDescent="0.2">
      <c r="B177" s="72" t="s">
        <v>186</v>
      </c>
    </row>
    <row r="178" spans="2:2" x14ac:dyDescent="0.2">
      <c r="B178" s="72" t="s">
        <v>187</v>
      </c>
    </row>
    <row r="179" spans="2:2" x14ac:dyDescent="0.2">
      <c r="B179" s="72" t="s">
        <v>188</v>
      </c>
    </row>
    <row r="180" spans="2:2" x14ac:dyDescent="0.2">
      <c r="B180" s="72" t="s">
        <v>189</v>
      </c>
    </row>
    <row r="181" spans="2:2" x14ac:dyDescent="0.2">
      <c r="B181" s="72" t="s">
        <v>190</v>
      </c>
    </row>
    <row r="182" spans="2:2" x14ac:dyDescent="0.2">
      <c r="B182" s="72" t="s">
        <v>191</v>
      </c>
    </row>
    <row r="183" spans="2:2" x14ac:dyDescent="0.2">
      <c r="B183" s="72" t="s">
        <v>192</v>
      </c>
    </row>
    <row r="184" spans="2:2" x14ac:dyDescent="0.2">
      <c r="B184" s="72" t="s">
        <v>193</v>
      </c>
    </row>
    <row r="185" spans="2:2" x14ac:dyDescent="0.2">
      <c r="B185" s="72" t="s">
        <v>194</v>
      </c>
    </row>
    <row r="186" spans="2:2" x14ac:dyDescent="0.2">
      <c r="B186" s="72" t="s">
        <v>195</v>
      </c>
    </row>
    <row r="187" spans="2:2" x14ac:dyDescent="0.2">
      <c r="B187" s="72" t="s">
        <v>196</v>
      </c>
    </row>
    <row r="188" spans="2:2" x14ac:dyDescent="0.2">
      <c r="B188" s="72" t="s">
        <v>197</v>
      </c>
    </row>
    <row r="189" spans="2:2" x14ac:dyDescent="0.2">
      <c r="B189" s="72" t="s">
        <v>198</v>
      </c>
    </row>
    <row r="190" spans="2:2" x14ac:dyDescent="0.2">
      <c r="B190" s="72" t="s">
        <v>199</v>
      </c>
    </row>
    <row r="191" spans="2:2" x14ac:dyDescent="0.2">
      <c r="B191" s="72" t="s">
        <v>200</v>
      </c>
    </row>
    <row r="192" spans="2:2" x14ac:dyDescent="0.2">
      <c r="B192" s="72" t="s">
        <v>201</v>
      </c>
    </row>
    <row r="193" spans="2:2" x14ac:dyDescent="0.2">
      <c r="B193" s="72" t="s">
        <v>202</v>
      </c>
    </row>
    <row r="194" spans="2:2" x14ac:dyDescent="0.2">
      <c r="B194" s="72" t="s">
        <v>203</v>
      </c>
    </row>
    <row r="195" spans="2:2" x14ac:dyDescent="0.2">
      <c r="B195" s="72" t="s">
        <v>204</v>
      </c>
    </row>
    <row r="196" spans="2:2" x14ac:dyDescent="0.2">
      <c r="B196" s="72" t="s">
        <v>205</v>
      </c>
    </row>
    <row r="197" spans="2:2" x14ac:dyDescent="0.2">
      <c r="B197" s="72" t="s">
        <v>206</v>
      </c>
    </row>
    <row r="198" spans="2:2" x14ac:dyDescent="0.2">
      <c r="B198" s="72" t="s">
        <v>207</v>
      </c>
    </row>
    <row r="199" spans="2:2" x14ac:dyDescent="0.2">
      <c r="B199" s="72" t="s">
        <v>208</v>
      </c>
    </row>
    <row r="200" spans="2:2" x14ac:dyDescent="0.2">
      <c r="B200" s="72" t="s">
        <v>209</v>
      </c>
    </row>
    <row r="201" spans="2:2" x14ac:dyDescent="0.2">
      <c r="B201" s="72" t="s">
        <v>210</v>
      </c>
    </row>
    <row r="202" spans="2:2" x14ac:dyDescent="0.2">
      <c r="B202" s="72" t="s">
        <v>211</v>
      </c>
    </row>
    <row r="203" spans="2:2" x14ac:dyDescent="0.2">
      <c r="B203" s="72" t="s">
        <v>212</v>
      </c>
    </row>
    <row r="204" spans="2:2" x14ac:dyDescent="0.2">
      <c r="B204" s="72" t="s">
        <v>213</v>
      </c>
    </row>
    <row r="205" spans="2:2" x14ac:dyDescent="0.2">
      <c r="B205" s="72" t="s">
        <v>214</v>
      </c>
    </row>
    <row r="206" spans="2:2" x14ac:dyDescent="0.2">
      <c r="B206" s="72" t="s">
        <v>215</v>
      </c>
    </row>
    <row r="207" spans="2:2" x14ac:dyDescent="0.2">
      <c r="B207" s="72" t="s">
        <v>216</v>
      </c>
    </row>
    <row r="208" spans="2:2" x14ac:dyDescent="0.2">
      <c r="B208" s="72" t="s">
        <v>217</v>
      </c>
    </row>
    <row r="209" spans="2:2" x14ac:dyDescent="0.2">
      <c r="B209" s="72" t="s">
        <v>218</v>
      </c>
    </row>
    <row r="210" spans="2:2" x14ac:dyDescent="0.2">
      <c r="B210" s="72" t="s">
        <v>219</v>
      </c>
    </row>
    <row r="211" spans="2:2" x14ac:dyDescent="0.2">
      <c r="B211" s="72" t="s">
        <v>220</v>
      </c>
    </row>
    <row r="212" spans="2:2" x14ac:dyDescent="0.2">
      <c r="B212" s="72" t="s">
        <v>221</v>
      </c>
    </row>
    <row r="213" spans="2:2" x14ac:dyDescent="0.2">
      <c r="B213" s="72" t="s">
        <v>222</v>
      </c>
    </row>
    <row r="214" spans="2:2" x14ac:dyDescent="0.2">
      <c r="B214" s="72" t="s">
        <v>223</v>
      </c>
    </row>
    <row r="215" spans="2:2" x14ac:dyDescent="0.2">
      <c r="B215" s="72" t="s">
        <v>224</v>
      </c>
    </row>
    <row r="216" spans="2:2" x14ac:dyDescent="0.2">
      <c r="B216" s="72" t="s">
        <v>225</v>
      </c>
    </row>
    <row r="217" spans="2:2" x14ac:dyDescent="0.2">
      <c r="B217" s="72" t="s">
        <v>226</v>
      </c>
    </row>
    <row r="218" spans="2:2" x14ac:dyDescent="0.2">
      <c r="B218" s="72" t="s">
        <v>227</v>
      </c>
    </row>
    <row r="219" spans="2:2" x14ac:dyDescent="0.2">
      <c r="B219" s="72" t="s">
        <v>228</v>
      </c>
    </row>
    <row r="220" spans="2:2" x14ac:dyDescent="0.2">
      <c r="B220" s="72" t="s">
        <v>229</v>
      </c>
    </row>
    <row r="221" spans="2:2" x14ac:dyDescent="0.2">
      <c r="B221" s="72" t="s">
        <v>230</v>
      </c>
    </row>
    <row r="222" spans="2:2" x14ac:dyDescent="0.2">
      <c r="B222" s="72" t="s">
        <v>231</v>
      </c>
    </row>
    <row r="223" spans="2:2" x14ac:dyDescent="0.2">
      <c r="B223" s="72" t="s">
        <v>232</v>
      </c>
    </row>
    <row r="224" spans="2:2" x14ac:dyDescent="0.2">
      <c r="B224" s="72" t="s">
        <v>233</v>
      </c>
    </row>
    <row r="225" spans="2:2" x14ac:dyDescent="0.2">
      <c r="B225" s="72" t="s">
        <v>234</v>
      </c>
    </row>
    <row r="226" spans="2:2" x14ac:dyDescent="0.2">
      <c r="B226" s="72" t="s">
        <v>235</v>
      </c>
    </row>
    <row r="227" spans="2:2" x14ac:dyDescent="0.2">
      <c r="B227" s="72" t="s">
        <v>236</v>
      </c>
    </row>
    <row r="228" spans="2:2" x14ac:dyDescent="0.2">
      <c r="B228" s="72" t="s">
        <v>237</v>
      </c>
    </row>
    <row r="229" spans="2:2" x14ac:dyDescent="0.2">
      <c r="B229" s="72" t="s">
        <v>238</v>
      </c>
    </row>
    <row r="230" spans="2:2" x14ac:dyDescent="0.2">
      <c r="B230" s="72" t="s">
        <v>239</v>
      </c>
    </row>
    <row r="231" spans="2:2" x14ac:dyDescent="0.2">
      <c r="B231" s="72" t="s">
        <v>240</v>
      </c>
    </row>
    <row r="232" spans="2:2" x14ac:dyDescent="0.2">
      <c r="B232" s="72" t="s">
        <v>241</v>
      </c>
    </row>
    <row r="233" spans="2:2" x14ac:dyDescent="0.2">
      <c r="B233" s="72" t="s">
        <v>242</v>
      </c>
    </row>
    <row r="234" spans="2:2" x14ac:dyDescent="0.2">
      <c r="B234" s="72" t="s">
        <v>243</v>
      </c>
    </row>
    <row r="235" spans="2:2" x14ac:dyDescent="0.2">
      <c r="B235" s="72" t="s">
        <v>244</v>
      </c>
    </row>
    <row r="236" spans="2:2" x14ac:dyDescent="0.2">
      <c r="B236" s="72" t="s">
        <v>245</v>
      </c>
    </row>
    <row r="237" spans="2:2" x14ac:dyDescent="0.2">
      <c r="B237" s="72" t="s">
        <v>246</v>
      </c>
    </row>
    <row r="238" spans="2:2" x14ac:dyDescent="0.2">
      <c r="B238" s="72" t="s">
        <v>247</v>
      </c>
    </row>
    <row r="239" spans="2:2" x14ac:dyDescent="0.2">
      <c r="B239" s="72" t="s">
        <v>248</v>
      </c>
    </row>
    <row r="240" spans="2:2" x14ac:dyDescent="0.2">
      <c r="B240" s="72" t="s">
        <v>249</v>
      </c>
    </row>
    <row r="241" spans="2:2" x14ac:dyDescent="0.2">
      <c r="B241" s="72" t="s">
        <v>250</v>
      </c>
    </row>
    <row r="242" spans="2:2" x14ac:dyDescent="0.2">
      <c r="B242" s="72" t="s">
        <v>251</v>
      </c>
    </row>
    <row r="243" spans="2:2" x14ac:dyDescent="0.2">
      <c r="B243" s="72" t="s">
        <v>252</v>
      </c>
    </row>
    <row r="244" spans="2:2" x14ac:dyDescent="0.2">
      <c r="B244" s="72" t="s">
        <v>253</v>
      </c>
    </row>
    <row r="245" spans="2:2" x14ac:dyDescent="0.2">
      <c r="B245" s="72" t="s">
        <v>254</v>
      </c>
    </row>
    <row r="246" spans="2:2" x14ac:dyDescent="0.2">
      <c r="B246" s="72" t="s">
        <v>255</v>
      </c>
    </row>
    <row r="247" spans="2:2" x14ac:dyDescent="0.2">
      <c r="B247" s="72" t="s">
        <v>256</v>
      </c>
    </row>
    <row r="248" spans="2:2" x14ac:dyDescent="0.2">
      <c r="B248" s="72" t="s">
        <v>257</v>
      </c>
    </row>
    <row r="249" spans="2:2" x14ac:dyDescent="0.2">
      <c r="B249" s="72" t="s">
        <v>258</v>
      </c>
    </row>
    <row r="250" spans="2:2" x14ac:dyDescent="0.2">
      <c r="B250" s="72" t="s">
        <v>259</v>
      </c>
    </row>
    <row r="251" spans="2:2" x14ac:dyDescent="0.2">
      <c r="B251" s="72" t="s">
        <v>260</v>
      </c>
    </row>
    <row r="252" spans="2:2" x14ac:dyDescent="0.2">
      <c r="B252" s="72" t="s">
        <v>261</v>
      </c>
    </row>
    <row r="253" spans="2:2" x14ac:dyDescent="0.2">
      <c r="B253" s="72" t="s">
        <v>262</v>
      </c>
    </row>
    <row r="254" spans="2:2" x14ac:dyDescent="0.2">
      <c r="B254" s="72" t="s">
        <v>263</v>
      </c>
    </row>
    <row r="255" spans="2:2" x14ac:dyDescent="0.2">
      <c r="B255" s="72" t="s">
        <v>264</v>
      </c>
    </row>
    <row r="256" spans="2:2" x14ac:dyDescent="0.2">
      <c r="B256" s="72" t="s">
        <v>265</v>
      </c>
    </row>
    <row r="257" spans="2:2" x14ac:dyDescent="0.2">
      <c r="B257" s="72" t="s">
        <v>266</v>
      </c>
    </row>
    <row r="258" spans="2:2" x14ac:dyDescent="0.2">
      <c r="B258" s="72" t="s">
        <v>267</v>
      </c>
    </row>
    <row r="259" spans="2:2" x14ac:dyDescent="0.2">
      <c r="B259" s="72" t="s">
        <v>268</v>
      </c>
    </row>
    <row r="260" spans="2:2" x14ac:dyDescent="0.2">
      <c r="B260" s="72" t="s">
        <v>269</v>
      </c>
    </row>
    <row r="261" spans="2:2" x14ac:dyDescent="0.2">
      <c r="B261" s="72" t="s">
        <v>270</v>
      </c>
    </row>
    <row r="262" spans="2:2" x14ac:dyDescent="0.2">
      <c r="B262" s="72" t="s">
        <v>271</v>
      </c>
    </row>
    <row r="263" spans="2:2" x14ac:dyDescent="0.2">
      <c r="B263" s="72" t="s">
        <v>272</v>
      </c>
    </row>
    <row r="264" spans="2:2" x14ac:dyDescent="0.2">
      <c r="B264" s="72" t="s">
        <v>273</v>
      </c>
    </row>
    <row r="265" spans="2:2" x14ac:dyDescent="0.2">
      <c r="B265" s="72" t="s">
        <v>274</v>
      </c>
    </row>
    <row r="266" spans="2:2" x14ac:dyDescent="0.2">
      <c r="B266" s="72" t="s">
        <v>275</v>
      </c>
    </row>
    <row r="267" spans="2:2" x14ac:dyDescent="0.2">
      <c r="B267" s="72" t="s">
        <v>276</v>
      </c>
    </row>
    <row r="268" spans="2:2" x14ac:dyDescent="0.2">
      <c r="B268" s="72" t="s">
        <v>277</v>
      </c>
    </row>
    <row r="269" spans="2:2" x14ac:dyDescent="0.2">
      <c r="B269" s="72" t="s">
        <v>278</v>
      </c>
    </row>
    <row r="270" spans="2:2" x14ac:dyDescent="0.2">
      <c r="B270" s="72" t="s">
        <v>279</v>
      </c>
    </row>
    <row r="271" spans="2:2" x14ac:dyDescent="0.2">
      <c r="B271" s="72" t="s">
        <v>280</v>
      </c>
    </row>
    <row r="272" spans="2:2" x14ac:dyDescent="0.2">
      <c r="B272" s="72" t="s">
        <v>281</v>
      </c>
    </row>
    <row r="273" spans="2:2" x14ac:dyDescent="0.2">
      <c r="B273" s="72" t="s">
        <v>282</v>
      </c>
    </row>
    <row r="274" spans="2:2" x14ac:dyDescent="0.2">
      <c r="B274" s="72" t="s">
        <v>283</v>
      </c>
    </row>
    <row r="275" spans="2:2" x14ac:dyDescent="0.2">
      <c r="B275" s="72" t="s">
        <v>284</v>
      </c>
    </row>
    <row r="276" spans="2:2" x14ac:dyDescent="0.2">
      <c r="B276" s="72" t="s">
        <v>285</v>
      </c>
    </row>
    <row r="277" spans="2:2" x14ac:dyDescent="0.2">
      <c r="B277" s="72" t="s">
        <v>286</v>
      </c>
    </row>
    <row r="278" spans="2:2" x14ac:dyDescent="0.2">
      <c r="B278" s="72" t="s">
        <v>287</v>
      </c>
    </row>
    <row r="279" spans="2:2" x14ac:dyDescent="0.2">
      <c r="B279" s="72" t="s">
        <v>288</v>
      </c>
    </row>
    <row r="280" spans="2:2" x14ac:dyDescent="0.2">
      <c r="B280" s="72" t="s">
        <v>289</v>
      </c>
    </row>
    <row r="281" spans="2:2" x14ac:dyDescent="0.2">
      <c r="B281" s="72" t="s">
        <v>290</v>
      </c>
    </row>
    <row r="282" spans="2:2" x14ac:dyDescent="0.2">
      <c r="B282" s="72" t="s">
        <v>291</v>
      </c>
    </row>
    <row r="283" spans="2:2" x14ac:dyDescent="0.2">
      <c r="B283" s="72" t="s">
        <v>292</v>
      </c>
    </row>
    <row r="284" spans="2:2" x14ac:dyDescent="0.2">
      <c r="B284" s="72" t="s">
        <v>293</v>
      </c>
    </row>
    <row r="285" spans="2:2" x14ac:dyDescent="0.2">
      <c r="B285" s="72" t="s">
        <v>294</v>
      </c>
    </row>
    <row r="286" spans="2:2" x14ac:dyDescent="0.2">
      <c r="B286" s="72" t="s">
        <v>295</v>
      </c>
    </row>
    <row r="287" spans="2:2" x14ac:dyDescent="0.2">
      <c r="B287" s="72" t="s">
        <v>296</v>
      </c>
    </row>
    <row r="288" spans="2:2" x14ac:dyDescent="0.2">
      <c r="B288" s="72" t="s">
        <v>297</v>
      </c>
    </row>
    <row r="289" spans="2:2" x14ac:dyDescent="0.2">
      <c r="B289" s="72" t="s">
        <v>298</v>
      </c>
    </row>
    <row r="290" spans="2:2" x14ac:dyDescent="0.2">
      <c r="B290" s="72" t="s">
        <v>299</v>
      </c>
    </row>
    <row r="291" spans="2:2" x14ac:dyDescent="0.2">
      <c r="B291" s="72" t="s">
        <v>300</v>
      </c>
    </row>
    <row r="292" spans="2:2" x14ac:dyDescent="0.2">
      <c r="B292" s="72" t="s">
        <v>301</v>
      </c>
    </row>
    <row r="293" spans="2:2" x14ac:dyDescent="0.2">
      <c r="B293" s="72" t="s">
        <v>302</v>
      </c>
    </row>
    <row r="294" spans="2:2" x14ac:dyDescent="0.2">
      <c r="B294" s="72" t="s">
        <v>303</v>
      </c>
    </row>
    <row r="295" spans="2:2" x14ac:dyDescent="0.2">
      <c r="B295" s="72" t="s">
        <v>304</v>
      </c>
    </row>
    <row r="296" spans="2:2" x14ac:dyDescent="0.2">
      <c r="B296" s="72" t="s">
        <v>305</v>
      </c>
    </row>
    <row r="297" spans="2:2" x14ac:dyDescent="0.2">
      <c r="B297" s="72" t="s">
        <v>306</v>
      </c>
    </row>
    <row r="298" spans="2:2" x14ac:dyDescent="0.2">
      <c r="B298" s="72" t="s">
        <v>307</v>
      </c>
    </row>
    <row r="299" spans="2:2" x14ac:dyDescent="0.2">
      <c r="B299" s="72" t="s">
        <v>308</v>
      </c>
    </row>
    <row r="300" spans="2:2" x14ac:dyDescent="0.2">
      <c r="B300" s="72" t="s">
        <v>309</v>
      </c>
    </row>
    <row r="301" spans="2:2" x14ac:dyDescent="0.2">
      <c r="B301" s="72" t="s">
        <v>310</v>
      </c>
    </row>
    <row r="302" spans="2:2" x14ac:dyDescent="0.2">
      <c r="B302" s="72" t="s">
        <v>311</v>
      </c>
    </row>
    <row r="303" spans="2:2" x14ac:dyDescent="0.2">
      <c r="B303" s="72" t="s">
        <v>312</v>
      </c>
    </row>
    <row r="304" spans="2:2" x14ac:dyDescent="0.2">
      <c r="B304" s="72" t="s">
        <v>313</v>
      </c>
    </row>
    <row r="305" spans="2:2" x14ac:dyDescent="0.2">
      <c r="B305" s="72" t="s">
        <v>314</v>
      </c>
    </row>
  </sheetData>
  <mergeCells count="3">
    <mergeCell ref="H9:J10"/>
    <mergeCell ref="H14:J17"/>
    <mergeCell ref="A4:D5"/>
  </mergeCells>
  <pageMargins left="0.7" right="0.7" top="0.75" bottom="0.75" header="0.3" footer="0.3"/>
  <pageSetup orientation="portrait" r:id="rId2"/>
  <headerFooter>
    <oddHeader>&amp;C&amp;"Arial"&amp;8&amp;K000000INTERNAL&amp;1#</oddHeader>
  </headerFooter>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Datos!$B$2:$B$7</xm:f>
          </x14:formula1>
          <xm:sqref>H14:J17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Q68"/>
  <sheetViews>
    <sheetView showGridLines="0" showRowColHeaders="0" topLeftCell="A17" zoomScale="74" zoomScaleNormal="74" workbookViewId="0"/>
  </sheetViews>
  <sheetFormatPr baseColWidth="10" defaultColWidth="11.42578125" defaultRowHeight="15" x14ac:dyDescent="0.25"/>
  <cols>
    <col min="1" max="1" width="14.140625" style="1" customWidth="1"/>
    <col min="2" max="2" width="16.42578125" style="1" customWidth="1"/>
    <col min="3" max="3" width="17.5703125" style="1" customWidth="1"/>
    <col min="4" max="4" width="11.42578125" style="1"/>
    <col min="5" max="5" width="20.5703125" style="1" customWidth="1"/>
    <col min="6" max="6" width="18.7109375" style="1" customWidth="1"/>
    <col min="7" max="7" width="12.5703125" style="1" customWidth="1"/>
    <col min="8" max="8" width="15.28515625" style="1" customWidth="1"/>
    <col min="9" max="9" width="20.28515625" style="1" customWidth="1"/>
    <col min="10" max="10" width="21.140625" style="1" customWidth="1"/>
    <col min="11" max="11" width="8" style="1" customWidth="1"/>
    <col min="12" max="12" width="17.140625" style="1" customWidth="1"/>
    <col min="13" max="13" width="6.140625" style="1" customWidth="1"/>
    <col min="14" max="14" width="19.85546875" style="1" customWidth="1"/>
    <col min="15" max="15" width="4.85546875" style="1" customWidth="1"/>
    <col min="16" max="16" width="20" style="1" customWidth="1"/>
    <col min="17" max="16384" width="11.42578125" style="1"/>
  </cols>
  <sheetData>
    <row r="3" spans="1:17" x14ac:dyDescent="0.25">
      <c r="B3" s="105"/>
      <c r="C3" s="105"/>
    </row>
    <row r="4" spans="1:17" x14ac:dyDescent="0.25">
      <c r="B4" s="105"/>
      <c r="C4" s="105"/>
    </row>
    <row r="5" spans="1:17" x14ac:dyDescent="0.25">
      <c r="B5" s="105"/>
      <c r="C5" s="105"/>
    </row>
    <row r="6" spans="1:17" x14ac:dyDescent="0.25">
      <c r="B6" s="105"/>
      <c r="C6" s="105"/>
    </row>
    <row r="9" spans="1:17" ht="15.75" thickBot="1" x14ac:dyDescent="0.3"/>
    <row r="10" spans="1:17" ht="33.75" customHeight="1" thickTop="1" thickBot="1" x14ac:dyDescent="0.3">
      <c r="A10" s="25"/>
      <c r="B10" s="122" t="s">
        <v>315</v>
      </c>
      <c r="C10" s="123"/>
      <c r="D10" s="17"/>
      <c r="E10" s="124" t="str">
        <f>Búsqueda!H14</f>
        <v>EXPERTO</v>
      </c>
      <c r="F10" s="125"/>
      <c r="G10" s="125"/>
      <c r="H10" s="125"/>
      <c r="I10" s="125"/>
      <c r="J10" s="126"/>
    </row>
    <row r="11" spans="1:17" ht="15.75" thickTop="1" x14ac:dyDescent="0.25"/>
    <row r="12" spans="1:17" ht="36" customHeight="1" thickBot="1" x14ac:dyDescent="0.3"/>
    <row r="13" spans="1:17" ht="64.5" customHeight="1" thickBot="1" x14ac:dyDescent="0.3">
      <c r="E13" s="106" t="str">
        <f>VLOOKUP(E10, Datos!B1:J7, 2, FALSE)</f>
        <v xml:space="preserve">*Físico: Iluminación, radiación no ionizante.VDT
*Psicosocial: Condición de la tarea Condición de la tarea, horarios de trabajo
*Biomecánico: Postura prolongada, movimientos repetitivos. 
*Eléctricos: Contacto directo o indirecto de los colaboradores por cables eléctricos expuestos (corriente eléctrica de media y baja tensión)
Conexión de varios equipos eléctricos en una sola fuente de energía
Contacto con equipos energizados a través de equipos defectuosos
Exposición de los colaboradores a equipos y herramientas sin conexión de polo a tierra.
*Locativos: Exposición a obstáculos por inadecuada ubicación de archivos en pasillos, puestos de trabajo y rutas de evacuación.
*Transito: Desplazamiento en medios de transporte terrestre propios, contratados o de servicio público en función de trabajo.
Conducir con exceso de velocidad.
Falta señalización y/o demarcación en vías públicas.
Vías externas en mal estado o con obstáculos.
*Biológico: virus SARS-CoV-2. 
*Naturales: Sismo, terremoto.
*Público: Agresión verbal contra la integridad de colaboradores en las instalaciones de la entidad.
Agresión física contra la integridad de colaboradores en las instalaciones de la entidad.
Amenazas.
Mecánico: Manipulación de elementos de oficina (bisturí, saca ganchos, cosedoras, perforadoras, guillotinas, tijeras, legajadores, cajones, etc.) 
</v>
      </c>
      <c r="F13" s="107"/>
      <c r="G13" s="107"/>
      <c r="H13" s="107"/>
      <c r="I13" s="107"/>
      <c r="J13" s="108"/>
      <c r="L13" s="53" t="s">
        <v>316</v>
      </c>
      <c r="M13" s="52"/>
      <c r="N13" s="54" t="s">
        <v>317</v>
      </c>
      <c r="O13" s="52"/>
      <c r="P13"/>
      <c r="Q13"/>
    </row>
    <row r="14" spans="1:17" ht="64.5" customHeight="1" thickBot="1" x14ac:dyDescent="0.3">
      <c r="E14" s="109"/>
      <c r="F14" s="110"/>
      <c r="G14" s="110"/>
      <c r="H14" s="110"/>
      <c r="I14" s="110"/>
      <c r="J14" s="111"/>
      <c r="N14" s="28"/>
    </row>
    <row r="15" spans="1:17" ht="64.5" customHeight="1" thickTop="1" x14ac:dyDescent="0.25">
      <c r="B15" s="115" t="s">
        <v>318</v>
      </c>
      <c r="C15" s="116"/>
      <c r="D15" s="27"/>
      <c r="E15" s="109"/>
      <c r="F15" s="110"/>
      <c r="G15" s="110"/>
      <c r="H15" s="110"/>
      <c r="I15" s="110"/>
      <c r="J15" s="111"/>
      <c r="L15" s="10"/>
      <c r="M15" s="10"/>
    </row>
    <row r="16" spans="1:17" ht="64.5" customHeight="1" thickBot="1" x14ac:dyDescent="0.3">
      <c r="B16" s="117"/>
      <c r="C16" s="118"/>
      <c r="D16" s="27"/>
      <c r="E16" s="109"/>
      <c r="F16" s="110"/>
      <c r="G16" s="110"/>
      <c r="H16" s="110"/>
      <c r="I16" s="110"/>
      <c r="J16" s="111"/>
    </row>
    <row r="17" spans="1:10" ht="64.5" customHeight="1" thickTop="1" x14ac:dyDescent="0.25">
      <c r="E17" s="109"/>
      <c r="F17" s="110"/>
      <c r="G17" s="110"/>
      <c r="H17" s="110"/>
      <c r="I17" s="110"/>
      <c r="J17" s="111"/>
    </row>
    <row r="18" spans="1:10" ht="286.89999999999998" customHeight="1" thickBot="1" x14ac:dyDescent="0.3">
      <c r="E18" s="112"/>
      <c r="F18" s="113"/>
      <c r="G18" s="113"/>
      <c r="H18" s="113"/>
      <c r="I18" s="113"/>
      <c r="J18" s="114"/>
    </row>
    <row r="19" spans="1:10" ht="37.15" customHeight="1" x14ac:dyDescent="0.25"/>
    <row r="20" spans="1:10" ht="37.5" customHeight="1" thickBot="1" x14ac:dyDescent="0.3"/>
    <row r="21" spans="1:10" ht="29.25" customHeight="1" x14ac:dyDescent="0.25">
      <c r="E21" s="106" t="str">
        <f>VLOOKUP(E10, Datos!B1:J7, 3, FALSE)</f>
        <v>*Examen médico ocupacional con énfasis osteomuscular.</v>
      </c>
      <c r="F21" s="107"/>
      <c r="G21" s="107"/>
      <c r="H21" s="107"/>
      <c r="I21" s="107"/>
      <c r="J21" s="108"/>
    </row>
    <row r="22" spans="1:10" ht="12.75" customHeight="1" thickBot="1" x14ac:dyDescent="0.3">
      <c r="B22" s="26"/>
      <c r="C22" s="26"/>
      <c r="E22" s="109"/>
      <c r="F22" s="110"/>
      <c r="G22" s="110"/>
      <c r="H22" s="110"/>
      <c r="I22" s="110"/>
      <c r="J22" s="111"/>
    </row>
    <row r="23" spans="1:10" ht="18" customHeight="1" thickTop="1" x14ac:dyDescent="0.25">
      <c r="A23" s="25"/>
      <c r="B23" s="116" t="s">
        <v>319</v>
      </c>
      <c r="C23" s="119"/>
      <c r="E23" s="109"/>
      <c r="F23" s="110"/>
      <c r="G23" s="110"/>
      <c r="H23" s="110"/>
      <c r="I23" s="110"/>
      <c r="J23" s="111"/>
    </row>
    <row r="24" spans="1:10" ht="25.5" customHeight="1" thickBot="1" x14ac:dyDescent="0.3">
      <c r="A24" s="25"/>
      <c r="B24" s="120"/>
      <c r="C24" s="121"/>
      <c r="E24" s="109"/>
      <c r="F24" s="110"/>
      <c r="G24" s="110"/>
      <c r="H24" s="110"/>
      <c r="I24" s="110"/>
      <c r="J24" s="111"/>
    </row>
    <row r="25" spans="1:10" ht="31.5" customHeight="1" thickTop="1" x14ac:dyDescent="0.25">
      <c r="B25" s="24"/>
      <c r="C25" s="24"/>
      <c r="E25" s="109"/>
      <c r="F25" s="110"/>
      <c r="G25" s="110"/>
      <c r="H25" s="110"/>
      <c r="I25" s="110"/>
      <c r="J25" s="111"/>
    </row>
    <row r="26" spans="1:10" ht="29.25" customHeight="1" thickBot="1" x14ac:dyDescent="0.3">
      <c r="E26" s="112"/>
      <c r="F26" s="113"/>
      <c r="G26" s="113"/>
      <c r="H26" s="113"/>
      <c r="I26" s="113"/>
      <c r="J26" s="114"/>
    </row>
    <row r="27" spans="1:10" ht="30" customHeight="1" x14ac:dyDescent="0.25"/>
    <row r="28" spans="1:10" ht="15.75" thickBot="1" x14ac:dyDescent="0.3"/>
    <row r="29" spans="1:10" ht="52.5" customHeight="1" x14ac:dyDescent="0.25">
      <c r="E29" s="106" t="str">
        <f>VLOOKUP(E10, Datos!B1:J7, 4, FALSE)</f>
        <v xml:space="preserve">*Optometría </v>
      </c>
      <c r="F29" s="107"/>
      <c r="G29" s="107"/>
      <c r="H29" s="107"/>
      <c r="I29" s="107"/>
      <c r="J29" s="108"/>
    </row>
    <row r="30" spans="1:10" ht="52.5" customHeight="1" thickBot="1" x14ac:dyDescent="0.3">
      <c r="E30" s="109"/>
      <c r="F30" s="110"/>
      <c r="G30" s="110"/>
      <c r="H30" s="110"/>
      <c r="I30" s="110"/>
      <c r="J30" s="111"/>
    </row>
    <row r="31" spans="1:10" ht="52.5" customHeight="1" thickTop="1" x14ac:dyDescent="0.25">
      <c r="B31" s="115" t="s">
        <v>320</v>
      </c>
      <c r="C31" s="119"/>
      <c r="D31" s="27"/>
      <c r="E31" s="109"/>
      <c r="F31" s="110"/>
      <c r="G31" s="110"/>
      <c r="H31" s="110"/>
      <c r="I31" s="110"/>
      <c r="J31" s="111"/>
    </row>
    <row r="32" spans="1:10" ht="52.5" customHeight="1" thickBot="1" x14ac:dyDescent="0.3">
      <c r="B32" s="117"/>
      <c r="C32" s="127"/>
      <c r="D32" s="27"/>
      <c r="E32" s="109"/>
      <c r="F32" s="110"/>
      <c r="G32" s="110"/>
      <c r="H32" s="110"/>
      <c r="I32" s="110"/>
      <c r="J32" s="111"/>
    </row>
    <row r="33" spans="2:11" ht="52.5" customHeight="1" thickTop="1" x14ac:dyDescent="0.25">
      <c r="E33" s="109"/>
      <c r="F33" s="110"/>
      <c r="G33" s="110"/>
      <c r="H33" s="110"/>
      <c r="I33" s="110"/>
      <c r="J33" s="111"/>
    </row>
    <row r="34" spans="2:11" ht="52.5" customHeight="1" thickBot="1" x14ac:dyDescent="0.3">
      <c r="E34" s="112"/>
      <c r="F34" s="113"/>
      <c r="G34" s="113"/>
      <c r="H34" s="113"/>
      <c r="I34" s="113"/>
      <c r="J34" s="114"/>
    </row>
    <row r="37" spans="2:11" ht="15.75" thickBot="1" x14ac:dyDescent="0.3"/>
    <row r="38" spans="2:11" ht="30" customHeight="1" x14ac:dyDescent="0.25">
      <c r="E38" s="106" t="str">
        <f>VLOOKUP(E10, Datos!B1:J7, 5, FALSE)</f>
        <v>*Examen medico ocupacional con énfasis osteomuscular.
*Periocidad: Bienal.
*Vacunación: Fiebre amarilla a los trabajadores que realicen desplazamientos a áreas endémicas. 1 dosis Subcutánea.</v>
      </c>
      <c r="F38" s="107"/>
      <c r="G38" s="107"/>
      <c r="H38" s="107"/>
      <c r="I38" s="107"/>
      <c r="J38" s="108"/>
    </row>
    <row r="39" spans="2:11" ht="30" customHeight="1" thickBot="1" x14ac:dyDescent="0.3">
      <c r="E39" s="109"/>
      <c r="F39" s="110"/>
      <c r="G39" s="110"/>
      <c r="H39" s="110"/>
      <c r="I39" s="110"/>
      <c r="J39" s="111"/>
    </row>
    <row r="40" spans="2:11" ht="30" customHeight="1" thickTop="1" x14ac:dyDescent="0.25">
      <c r="B40" s="128" t="s">
        <v>321</v>
      </c>
      <c r="C40" s="129"/>
      <c r="E40" s="109"/>
      <c r="F40" s="110"/>
      <c r="G40" s="110"/>
      <c r="H40" s="110"/>
      <c r="I40" s="110"/>
      <c r="J40" s="111"/>
    </row>
    <row r="41" spans="2:11" ht="47.25" customHeight="1" thickBot="1" x14ac:dyDescent="0.3">
      <c r="B41" s="130"/>
      <c r="C41" s="131"/>
      <c r="E41" s="109"/>
      <c r="F41" s="110"/>
      <c r="G41" s="110"/>
      <c r="H41" s="110"/>
      <c r="I41" s="110"/>
      <c r="J41" s="111"/>
    </row>
    <row r="42" spans="2:11" ht="47.25" customHeight="1" thickTop="1" x14ac:dyDescent="0.25">
      <c r="E42" s="109"/>
      <c r="F42" s="110"/>
      <c r="G42" s="110"/>
      <c r="H42" s="110"/>
      <c r="I42" s="110"/>
      <c r="J42" s="111"/>
      <c r="K42" s="51"/>
    </row>
    <row r="43" spans="2:11" ht="30" customHeight="1" thickBot="1" x14ac:dyDescent="0.3">
      <c r="E43" s="112"/>
      <c r="F43" s="113"/>
      <c r="G43" s="113"/>
      <c r="H43" s="113"/>
      <c r="I43" s="113"/>
      <c r="J43" s="114"/>
    </row>
    <row r="45" spans="2:11" ht="14.25" customHeight="1" thickBot="1" x14ac:dyDescent="0.3">
      <c r="F45" s="5"/>
      <c r="G45" s="5"/>
      <c r="H45" s="5"/>
      <c r="I45" s="5"/>
      <c r="J45" s="5"/>
    </row>
    <row r="46" spans="2:11" ht="39.75" customHeight="1" thickBot="1" x14ac:dyDescent="0.3">
      <c r="E46" s="106" t="str">
        <f>VLOOKUP(E10, Datos!B1:J7, 6, FALSE)</f>
        <v xml:space="preserve">*Optometría. </v>
      </c>
      <c r="F46" s="107"/>
      <c r="G46" s="107"/>
      <c r="H46" s="107"/>
      <c r="I46" s="107"/>
      <c r="J46" s="108"/>
    </row>
    <row r="47" spans="2:11" ht="52.5" customHeight="1" thickTop="1" x14ac:dyDescent="0.25">
      <c r="B47" s="128" t="s">
        <v>322</v>
      </c>
      <c r="C47" s="132"/>
      <c r="D47" s="50"/>
      <c r="E47" s="109"/>
      <c r="F47" s="110"/>
      <c r="G47" s="110"/>
      <c r="H47" s="110"/>
      <c r="I47" s="110"/>
      <c r="J47" s="111"/>
    </row>
    <row r="48" spans="2:11" ht="45.75" customHeight="1" thickBot="1" x14ac:dyDescent="0.3">
      <c r="B48" s="130"/>
      <c r="C48" s="133"/>
      <c r="D48" s="50"/>
      <c r="E48" s="109"/>
      <c r="F48" s="110"/>
      <c r="G48" s="110"/>
      <c r="H48" s="110"/>
      <c r="I48" s="110"/>
      <c r="J48" s="111"/>
    </row>
    <row r="49" spans="2:16" ht="41.25" customHeight="1" thickTop="1" x14ac:dyDescent="0.25">
      <c r="E49" s="109"/>
      <c r="F49" s="110"/>
      <c r="G49" s="110"/>
      <c r="H49" s="110"/>
      <c r="I49" s="110"/>
      <c r="J49" s="111"/>
    </row>
    <row r="50" spans="2:16" ht="50.25" customHeight="1" x14ac:dyDescent="0.25">
      <c r="E50" s="109"/>
      <c r="F50" s="110"/>
      <c r="G50" s="110"/>
      <c r="H50" s="110"/>
      <c r="I50" s="110"/>
      <c r="J50" s="111"/>
    </row>
    <row r="51" spans="2:16" ht="33.75" customHeight="1" thickBot="1" x14ac:dyDescent="0.3">
      <c r="E51" s="112"/>
      <c r="F51" s="113"/>
      <c r="G51" s="113"/>
      <c r="H51" s="113"/>
      <c r="I51" s="113"/>
      <c r="J51" s="114"/>
    </row>
    <row r="52" spans="2:16" ht="15.75" thickBot="1" x14ac:dyDescent="0.3"/>
    <row r="53" spans="2:16" ht="22.5" customHeight="1" thickBot="1" x14ac:dyDescent="0.3">
      <c r="B53" s="47"/>
      <c r="C53" s="47"/>
      <c r="E53" s="106" t="str">
        <f>VLOOKUP(E10, Datos!B1:J7, 7, FALSE)</f>
        <v>*Examen ocupacional Énfasis osteomuscular.
Se deben realizar al trabajador cuando se termina la relación laboral. Su objetivo es valorar y registrar las condiciones de salud en las que el trabajador se retira de las tareas o funciones asignadas.  (Art 6. Resolución 2346 de 2007)</v>
      </c>
      <c r="F53" s="107"/>
      <c r="G53" s="107"/>
      <c r="H53" s="107"/>
      <c r="I53" s="107"/>
      <c r="J53" s="108"/>
    </row>
    <row r="54" spans="2:16" ht="21.75" customHeight="1" thickTop="1" thickBot="1" x14ac:dyDescent="0.3">
      <c r="B54" s="134" t="s">
        <v>323</v>
      </c>
      <c r="C54" s="120"/>
      <c r="D54" s="50"/>
      <c r="E54" s="109"/>
      <c r="F54" s="110"/>
      <c r="G54" s="110"/>
      <c r="H54" s="110"/>
      <c r="I54" s="110"/>
      <c r="J54" s="111"/>
    </row>
    <row r="55" spans="2:16" ht="14.25" customHeight="1" thickTop="1" x14ac:dyDescent="0.25">
      <c r="B55" s="49"/>
      <c r="C55" s="49"/>
      <c r="E55" s="109"/>
      <c r="F55" s="110"/>
      <c r="G55" s="110"/>
      <c r="H55" s="110"/>
      <c r="I55" s="110"/>
      <c r="J55" s="111"/>
    </row>
    <row r="56" spans="2:16" ht="89.45" customHeight="1" thickBot="1" x14ac:dyDescent="0.3">
      <c r="E56" s="112"/>
      <c r="F56" s="113"/>
      <c r="G56" s="113"/>
      <c r="H56" s="113"/>
      <c r="I56" s="113"/>
      <c r="J56" s="114"/>
      <c r="N56" s="51"/>
    </row>
    <row r="57" spans="2:16" x14ac:dyDescent="0.25">
      <c r="N57" s="51"/>
    </row>
    <row r="58" spans="2:16" ht="15.75" thickBot="1" x14ac:dyDescent="0.3">
      <c r="N58" s="51"/>
    </row>
    <row r="59" spans="2:16" ht="36" customHeight="1" thickBot="1" x14ac:dyDescent="0.3">
      <c r="D59" s="18"/>
      <c r="E59" s="135" t="str">
        <f>VLOOKUP(E10, Datos!B1:J7, 8, FALSE)</f>
        <v xml:space="preserve">*Ver anexo General </v>
      </c>
      <c r="F59" s="136"/>
      <c r="G59" s="136"/>
      <c r="H59" s="136"/>
      <c r="I59" s="136"/>
      <c r="J59" s="137"/>
      <c r="L59" s="30" t="s">
        <v>324</v>
      </c>
      <c r="N59" s="60"/>
      <c r="P59" s="55" t="s">
        <v>325</v>
      </c>
    </row>
    <row r="60" spans="2:16" ht="17.25" customHeight="1" thickTop="1" thickBot="1" x14ac:dyDescent="0.3">
      <c r="B60" s="128" t="s">
        <v>326</v>
      </c>
      <c r="C60" s="129"/>
      <c r="E60" s="138"/>
      <c r="F60" s="139"/>
      <c r="G60" s="139"/>
      <c r="H60" s="139"/>
      <c r="I60" s="139"/>
      <c r="J60" s="140"/>
      <c r="P60" s="28"/>
    </row>
    <row r="61" spans="2:16" ht="36" customHeight="1" thickBot="1" x14ac:dyDescent="0.3">
      <c r="B61" s="130"/>
      <c r="C61" s="131"/>
      <c r="E61" s="138"/>
      <c r="F61" s="139"/>
      <c r="G61" s="139"/>
      <c r="H61" s="139"/>
      <c r="I61" s="139"/>
      <c r="J61" s="140"/>
      <c r="L61" s="60"/>
      <c r="N61" s="31" t="s">
        <v>327</v>
      </c>
      <c r="O61" s="29"/>
      <c r="P61" s="61"/>
    </row>
    <row r="62" spans="2:16" ht="12.75" customHeight="1" thickTop="1" x14ac:dyDescent="0.25">
      <c r="E62" s="138"/>
      <c r="F62" s="139"/>
      <c r="G62" s="139"/>
      <c r="H62" s="139"/>
      <c r="I62" s="139"/>
      <c r="J62" s="140"/>
      <c r="N62" s="28"/>
    </row>
    <row r="63" spans="2:16" ht="34.5" customHeight="1" thickBot="1" x14ac:dyDescent="0.3">
      <c r="E63" s="141"/>
      <c r="F63" s="142"/>
      <c r="G63" s="142"/>
      <c r="H63" s="142"/>
      <c r="I63" s="142"/>
      <c r="J63" s="143"/>
      <c r="N63" s="62"/>
    </row>
    <row r="64" spans="2:16" ht="15.75" thickBot="1" x14ac:dyDescent="0.3"/>
    <row r="65" spans="1:10" ht="79.5" customHeight="1" thickBot="1" x14ac:dyDescent="0.3">
      <c r="E65" s="106" t="str">
        <f>VLOOKUP(E10, Datos!B1:J7, 9, FALSE)</f>
        <v>*Postincapacidad: Examen medico ocupacional.
*Reubicación: Examen medico ocupacional  
*Cambio de cargo: Examen ocupacional ocupacional. Énfasis requerimiento según el cargo.
Anexo Brigadista: Se realizara a personal indicado por responsable de SST. Concepto medico basado en consideraciones de anexo brigadista.</v>
      </c>
      <c r="F65" s="107"/>
      <c r="G65" s="107"/>
      <c r="H65" s="107"/>
      <c r="I65" s="107"/>
      <c r="J65" s="108"/>
    </row>
    <row r="66" spans="1:10" ht="73.5" customHeight="1" thickTop="1" x14ac:dyDescent="0.25">
      <c r="A66" s="48"/>
      <c r="B66" s="128" t="s">
        <v>328</v>
      </c>
      <c r="C66" s="132"/>
      <c r="D66" s="50"/>
      <c r="E66" s="109"/>
      <c r="F66" s="110"/>
      <c r="G66" s="110"/>
      <c r="H66" s="110"/>
      <c r="I66" s="110"/>
      <c r="J66" s="111"/>
    </row>
    <row r="67" spans="1:10" ht="73.5" customHeight="1" thickBot="1" x14ac:dyDescent="0.3">
      <c r="A67" s="48"/>
      <c r="B67" s="134"/>
      <c r="C67" s="120"/>
      <c r="D67" s="50"/>
      <c r="E67" s="109"/>
      <c r="F67" s="110"/>
      <c r="G67" s="110"/>
      <c r="H67" s="110"/>
      <c r="I67" s="110"/>
      <c r="J67" s="111"/>
    </row>
    <row r="68" spans="1:10" ht="66" customHeight="1" thickTop="1" thickBot="1" x14ac:dyDescent="0.3">
      <c r="B68" s="49"/>
      <c r="C68" s="49"/>
      <c r="E68" s="112"/>
      <c r="F68" s="113"/>
      <c r="G68" s="113"/>
      <c r="H68" s="113"/>
      <c r="I68" s="113"/>
      <c r="J68" s="114"/>
    </row>
  </sheetData>
  <mergeCells count="19">
    <mergeCell ref="B60:C61"/>
    <mergeCell ref="E65:J68"/>
    <mergeCell ref="B66:C67"/>
    <mergeCell ref="B54:C54"/>
    <mergeCell ref="E59:J63"/>
    <mergeCell ref="E46:J51"/>
    <mergeCell ref="E53:J56"/>
    <mergeCell ref="E29:J34"/>
    <mergeCell ref="B31:C32"/>
    <mergeCell ref="E38:J43"/>
    <mergeCell ref="B40:C41"/>
    <mergeCell ref="B47:C48"/>
    <mergeCell ref="B3:C6"/>
    <mergeCell ref="E13:J18"/>
    <mergeCell ref="B15:C16"/>
    <mergeCell ref="E21:J26"/>
    <mergeCell ref="B23:C24"/>
    <mergeCell ref="B10:C10"/>
    <mergeCell ref="E10:J10"/>
  </mergeCells>
  <hyperlinks>
    <hyperlink ref="N61" location="'Anexo Brigadista'!A1" display="Anexo Brigadista" xr:uid="{00000000-0004-0000-0200-000001000000}"/>
    <hyperlink ref="L13" location="Portada!A1" display="Volver a Portada" xr:uid="{00000000-0004-0000-0200-000004000000}"/>
    <hyperlink ref="N13" location="Búsqueda!A1" display="Volver al Panel de Busqueda" xr:uid="{00000000-0004-0000-0200-000005000000}"/>
    <hyperlink ref="L59" location="'Anexo General'!A1" display="Anexo General" xr:uid="{00000000-0004-0000-0200-000006000000}"/>
    <hyperlink ref="P59" location="'Anexo Seguridad Vial'!A1" display="Anexo Seguridad Vial" xr:uid="{00000000-0004-0000-0200-000008000000}"/>
  </hyperlinks>
  <pageMargins left="0.7" right="0.7" top="0.75" bottom="0.75" header="0.3" footer="0.3"/>
  <pageSetup paperSize="9" orientation="portrait" r:id="rId1"/>
  <headerFooter>
    <oddHeader>&amp;C&amp;"Arial"&amp;8&amp;K000000INTERNAL&amp;1#</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1:J7"/>
  <sheetViews>
    <sheetView showGridLines="0" zoomScale="85" zoomScaleNormal="85" zoomScaleSheetLayoutView="70" workbookViewId="0">
      <pane xSplit="2" ySplit="1" topLeftCell="D2" activePane="bottomRight" state="frozen"/>
      <selection pane="topRight" activeCell="C1" sqref="C1"/>
      <selection pane="bottomLeft" activeCell="A2" sqref="A2"/>
      <selection pane="bottomRight" activeCell="E2" sqref="E2"/>
    </sheetView>
  </sheetViews>
  <sheetFormatPr baseColWidth="10" defaultColWidth="11.42578125" defaultRowHeight="15" x14ac:dyDescent="0.2"/>
  <cols>
    <col min="1" max="1" width="7.85546875" style="21" customWidth="1"/>
    <col min="2" max="2" width="62.5703125" style="20" bestFit="1" customWidth="1"/>
    <col min="3" max="3" width="84.42578125" style="32" customWidth="1"/>
    <col min="4" max="4" width="35.5703125" style="20" customWidth="1"/>
    <col min="5" max="5" width="37.42578125" style="23" customWidth="1"/>
    <col min="6" max="6" width="39.5703125" style="35" customWidth="1"/>
    <col min="7" max="7" width="38" style="20" customWidth="1"/>
    <col min="8" max="9" width="35.5703125" style="20" customWidth="1"/>
    <col min="10" max="10" width="50.42578125" style="22" customWidth="1"/>
    <col min="11" max="16384" width="11.42578125" style="20"/>
  </cols>
  <sheetData>
    <row r="1" spans="1:10" s="46" customFormat="1" ht="27" customHeight="1" thickBot="1" x14ac:dyDescent="0.35">
      <c r="A1" s="41" t="s">
        <v>329</v>
      </c>
      <c r="B1" s="42" t="s">
        <v>330</v>
      </c>
      <c r="C1" s="43" t="s">
        <v>331</v>
      </c>
      <c r="D1" s="44" t="s">
        <v>332</v>
      </c>
      <c r="E1" s="44" t="s">
        <v>333</v>
      </c>
      <c r="F1" s="45" t="s">
        <v>334</v>
      </c>
      <c r="G1" s="44" t="s">
        <v>335</v>
      </c>
      <c r="H1" s="44" t="s">
        <v>323</v>
      </c>
      <c r="I1" s="44" t="s">
        <v>336</v>
      </c>
      <c r="J1" s="44" t="s">
        <v>328</v>
      </c>
    </row>
    <row r="2" spans="1:10" ht="409.6" customHeight="1" thickBot="1" x14ac:dyDescent="0.25">
      <c r="A2" s="39">
        <v>1</v>
      </c>
      <c r="B2" s="38" t="s">
        <v>337</v>
      </c>
      <c r="C2" s="76" t="s">
        <v>338</v>
      </c>
      <c r="D2" s="75" t="s">
        <v>339</v>
      </c>
      <c r="E2" s="33" t="s">
        <v>340</v>
      </c>
      <c r="F2" s="33" t="s">
        <v>341</v>
      </c>
      <c r="G2" s="75" t="s">
        <v>342</v>
      </c>
      <c r="H2" s="33" t="s">
        <v>343</v>
      </c>
      <c r="I2" s="34" t="s">
        <v>344</v>
      </c>
      <c r="J2" s="58" t="s">
        <v>345</v>
      </c>
    </row>
    <row r="3" spans="1:10" ht="409.6" customHeight="1" thickBot="1" x14ac:dyDescent="0.25">
      <c r="A3" s="40">
        <f>A2+1</f>
        <v>2</v>
      </c>
      <c r="B3" s="37" t="s">
        <v>346</v>
      </c>
      <c r="C3" s="76" t="s">
        <v>347</v>
      </c>
      <c r="D3" s="75" t="s">
        <v>339</v>
      </c>
      <c r="E3" s="33" t="s">
        <v>340</v>
      </c>
      <c r="F3" s="33" t="s">
        <v>341</v>
      </c>
      <c r="G3" s="75" t="s">
        <v>342</v>
      </c>
      <c r="H3" s="33" t="s">
        <v>343</v>
      </c>
      <c r="I3" s="34" t="s">
        <v>344</v>
      </c>
      <c r="J3" s="58" t="s">
        <v>345</v>
      </c>
    </row>
    <row r="4" spans="1:10" ht="409.15" customHeight="1" thickBot="1" x14ac:dyDescent="0.25">
      <c r="A4" s="40">
        <f t="shared" ref="A4:A7" si="0">A3+1</f>
        <v>3</v>
      </c>
      <c r="B4" s="37" t="s">
        <v>23</v>
      </c>
      <c r="C4" s="76" t="s">
        <v>348</v>
      </c>
      <c r="D4" s="75" t="s">
        <v>339</v>
      </c>
      <c r="E4" s="33" t="s">
        <v>340</v>
      </c>
      <c r="F4" s="33" t="s">
        <v>341</v>
      </c>
      <c r="G4" s="75" t="s">
        <v>342</v>
      </c>
      <c r="H4" s="33" t="s">
        <v>343</v>
      </c>
      <c r="I4" s="34" t="s">
        <v>344</v>
      </c>
      <c r="J4" s="58" t="s">
        <v>345</v>
      </c>
    </row>
    <row r="5" spans="1:10" ht="409.6" customHeight="1" thickBot="1" x14ac:dyDescent="0.25">
      <c r="A5" s="40">
        <f t="shared" si="0"/>
        <v>4</v>
      </c>
      <c r="B5" s="37" t="s">
        <v>349</v>
      </c>
      <c r="C5" s="76" t="s">
        <v>350</v>
      </c>
      <c r="D5" s="75" t="s">
        <v>339</v>
      </c>
      <c r="E5" s="33" t="s">
        <v>340</v>
      </c>
      <c r="F5" s="33" t="s">
        <v>341</v>
      </c>
      <c r="G5" s="75" t="s">
        <v>342</v>
      </c>
      <c r="H5" s="33" t="s">
        <v>343</v>
      </c>
      <c r="I5" s="34" t="s">
        <v>344</v>
      </c>
      <c r="J5" s="58" t="s">
        <v>345</v>
      </c>
    </row>
    <row r="6" spans="1:10" ht="409.6" customHeight="1" thickBot="1" x14ac:dyDescent="0.25">
      <c r="A6" s="40">
        <f t="shared" si="0"/>
        <v>5</v>
      </c>
      <c r="B6" s="37" t="s">
        <v>351</v>
      </c>
      <c r="C6" s="76" t="s">
        <v>352</v>
      </c>
      <c r="D6" s="75" t="s">
        <v>339</v>
      </c>
      <c r="E6" s="33" t="s">
        <v>340</v>
      </c>
      <c r="F6" s="33" t="s">
        <v>341</v>
      </c>
      <c r="G6" s="75" t="s">
        <v>342</v>
      </c>
      <c r="H6" s="33" t="s">
        <v>353</v>
      </c>
      <c r="I6" s="34" t="s">
        <v>344</v>
      </c>
      <c r="J6" s="58" t="s">
        <v>345</v>
      </c>
    </row>
    <row r="7" spans="1:10" ht="409.6" customHeight="1" thickBot="1" x14ac:dyDescent="0.25">
      <c r="A7" s="40">
        <f t="shared" si="0"/>
        <v>6</v>
      </c>
      <c r="B7" s="37" t="s">
        <v>354</v>
      </c>
      <c r="C7" s="76" t="s">
        <v>355</v>
      </c>
      <c r="D7" s="75" t="s">
        <v>339</v>
      </c>
      <c r="E7" s="75" t="s">
        <v>356</v>
      </c>
      <c r="F7" s="33" t="s">
        <v>357</v>
      </c>
      <c r="G7" s="75" t="s">
        <v>358</v>
      </c>
      <c r="H7" s="33" t="s">
        <v>343</v>
      </c>
      <c r="I7" s="36" t="s">
        <v>359</v>
      </c>
      <c r="J7" s="58" t="s">
        <v>345</v>
      </c>
    </row>
  </sheetData>
  <autoFilter ref="A1:J7" xr:uid="{00000000-0009-0000-0000-000003000000}"/>
  <sortState xmlns:xlrd2="http://schemas.microsoft.com/office/spreadsheetml/2017/richdata2" ref="B2:J7">
    <sortCondition ref="B1"/>
  </sortState>
  <phoneticPr fontId="18" type="noConversion"/>
  <conditionalFormatting sqref="A1">
    <cfRule type="duplicateValues" dxfId="3" priority="36"/>
  </conditionalFormatting>
  <conditionalFormatting sqref="B1:B4 B7">
    <cfRule type="duplicateValues" dxfId="2" priority="43"/>
  </conditionalFormatting>
  <conditionalFormatting sqref="B5">
    <cfRule type="duplicateValues" dxfId="1" priority="2"/>
  </conditionalFormatting>
  <conditionalFormatting sqref="B6">
    <cfRule type="duplicateValues" dxfId="0" priority="3"/>
  </conditionalFormatting>
  <pageMargins left="0.7" right="0.7" top="0.75" bottom="0.75" header="0.3" footer="0.3"/>
  <pageSetup paperSize="9" scale="11" orientation="portrait" r:id="rId1"/>
  <headerFooter>
    <oddHeader>&amp;C&amp;"Arial"&amp;8&amp;K000000INTERNAL&amp;1#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H37"/>
  <sheetViews>
    <sheetView showGridLines="0" showRowColHeaders="0" topLeftCell="A28" zoomScale="90" zoomScaleNormal="90" workbookViewId="0">
      <selection activeCell="H20" sqref="H20"/>
    </sheetView>
  </sheetViews>
  <sheetFormatPr baseColWidth="10" defaultColWidth="11.42578125" defaultRowHeight="15" x14ac:dyDescent="0.25"/>
  <cols>
    <col min="1" max="1" width="11.42578125" style="1"/>
    <col min="2" max="2" width="24.140625" style="1" customWidth="1"/>
    <col min="3" max="3" width="64.140625" style="1" customWidth="1"/>
    <col min="4" max="4" width="20.85546875" style="1" customWidth="1"/>
    <col min="5" max="5" width="3" style="1" customWidth="1"/>
    <col min="6" max="6" width="13.42578125" style="1" customWidth="1"/>
    <col min="7" max="7" width="2.28515625" style="1" customWidth="1"/>
    <col min="8" max="8" width="18.5703125" style="1" customWidth="1"/>
    <col min="9" max="16384" width="11.42578125" style="1"/>
  </cols>
  <sheetData>
    <row r="1" spans="2:8" ht="14.45" customHeight="1" x14ac:dyDescent="0.25">
      <c r="B1" s="153"/>
      <c r="C1" s="156" t="s">
        <v>360</v>
      </c>
      <c r="D1" s="159" t="s">
        <v>361</v>
      </c>
      <c r="E1" s="11"/>
      <c r="F1" s="12"/>
      <c r="G1" s="162"/>
      <c r="H1" s="163"/>
    </row>
    <row r="2" spans="2:8" x14ac:dyDescent="0.25">
      <c r="B2" s="154"/>
      <c r="C2" s="157"/>
      <c r="D2" s="160"/>
      <c r="E2" s="11"/>
      <c r="F2" s="12"/>
      <c r="G2" s="163"/>
      <c r="H2" s="163"/>
    </row>
    <row r="3" spans="2:8" ht="27.75" customHeight="1" thickBot="1" x14ac:dyDescent="0.3">
      <c r="B3" s="155"/>
      <c r="C3" s="158"/>
      <c r="D3" s="161"/>
      <c r="E3" s="11"/>
      <c r="F3" s="12"/>
      <c r="G3" s="163"/>
      <c r="H3" s="163"/>
    </row>
    <row r="4" spans="2:8" ht="33" customHeight="1" thickBot="1" x14ac:dyDescent="0.3">
      <c r="B4" s="164" t="s">
        <v>362</v>
      </c>
      <c r="C4" s="165"/>
      <c r="D4" s="166"/>
    </row>
    <row r="5" spans="2:8" s="59" customFormat="1" ht="47.25" customHeight="1" thickBot="1" x14ac:dyDescent="0.25">
      <c r="B5" s="144" t="s">
        <v>363</v>
      </c>
      <c r="C5" s="145"/>
      <c r="D5" s="146"/>
      <c r="F5" s="56" t="s">
        <v>316</v>
      </c>
      <c r="H5" s="57" t="s">
        <v>317</v>
      </c>
    </row>
    <row r="6" spans="2:8" s="59" customFormat="1" ht="47.25" customHeight="1" x14ac:dyDescent="0.2">
      <c r="B6" s="147"/>
      <c r="C6" s="148"/>
      <c r="D6" s="149"/>
    </row>
    <row r="7" spans="2:8" s="59" customFormat="1" ht="47.25" customHeight="1" x14ac:dyDescent="0.2">
      <c r="B7" s="147"/>
      <c r="C7" s="148"/>
      <c r="D7" s="149"/>
    </row>
    <row r="8" spans="2:8" s="59" customFormat="1" ht="47.25" customHeight="1" x14ac:dyDescent="0.2">
      <c r="B8" s="147"/>
      <c r="C8" s="148"/>
      <c r="D8" s="149"/>
    </row>
    <row r="9" spans="2:8" s="59" customFormat="1" ht="47.25" customHeight="1" x14ac:dyDescent="0.25">
      <c r="B9" s="147"/>
      <c r="C9" s="148"/>
      <c r="D9" s="149"/>
      <c r="H9" s="1"/>
    </row>
    <row r="10" spans="2:8" s="59" customFormat="1" ht="47.25" customHeight="1" x14ac:dyDescent="0.2">
      <c r="B10" s="147"/>
      <c r="C10" s="148"/>
      <c r="D10" s="149"/>
    </row>
    <row r="11" spans="2:8" s="59" customFormat="1" ht="47.25" customHeight="1" x14ac:dyDescent="0.2">
      <c r="B11" s="147"/>
      <c r="C11" s="148"/>
      <c r="D11" s="149"/>
    </row>
    <row r="12" spans="2:8" s="59" customFormat="1" ht="47.25" customHeight="1" x14ac:dyDescent="0.2">
      <c r="B12" s="147"/>
      <c r="C12" s="148"/>
      <c r="D12" s="149"/>
    </row>
    <row r="13" spans="2:8" s="59" customFormat="1" ht="47.25" customHeight="1" x14ac:dyDescent="0.2">
      <c r="B13" s="147"/>
      <c r="C13" s="148"/>
      <c r="D13" s="149"/>
    </row>
    <row r="14" spans="2:8" s="59" customFormat="1" ht="47.25" customHeight="1" x14ac:dyDescent="0.2">
      <c r="B14" s="147"/>
      <c r="C14" s="148"/>
      <c r="D14" s="149"/>
    </row>
    <row r="15" spans="2:8" s="59" customFormat="1" ht="47.25" customHeight="1" x14ac:dyDescent="0.2">
      <c r="B15" s="147"/>
      <c r="C15" s="148"/>
      <c r="D15" s="149"/>
    </row>
    <row r="16" spans="2:8" s="59" customFormat="1" ht="47.25" customHeight="1" x14ac:dyDescent="0.2">
      <c r="B16" s="147"/>
      <c r="C16" s="148"/>
      <c r="D16" s="149"/>
    </row>
    <row r="17" spans="2:4" s="59" customFormat="1" ht="47.25" customHeight="1" x14ac:dyDescent="0.2">
      <c r="B17" s="147"/>
      <c r="C17" s="148"/>
      <c r="D17" s="149"/>
    </row>
    <row r="18" spans="2:4" s="59" customFormat="1" ht="47.25" customHeight="1" x14ac:dyDescent="0.2">
      <c r="B18" s="147"/>
      <c r="C18" s="148"/>
      <c r="D18" s="149"/>
    </row>
    <row r="19" spans="2:4" s="59" customFormat="1" ht="47.25" customHeight="1" x14ac:dyDescent="0.2">
      <c r="B19" s="147"/>
      <c r="C19" s="148"/>
      <c r="D19" s="149"/>
    </row>
    <row r="20" spans="2:4" s="59" customFormat="1" ht="47.25" customHeight="1" x14ac:dyDescent="0.2">
      <c r="B20" s="147"/>
      <c r="C20" s="148"/>
      <c r="D20" s="149"/>
    </row>
    <row r="21" spans="2:4" s="59" customFormat="1" ht="47.25" customHeight="1" x14ac:dyDescent="0.2">
      <c r="B21" s="147"/>
      <c r="C21" s="148"/>
      <c r="D21" s="149"/>
    </row>
    <row r="22" spans="2:4" s="59" customFormat="1" ht="47.25" customHeight="1" x14ac:dyDescent="0.2">
      <c r="B22" s="147"/>
      <c r="C22" s="148"/>
      <c r="D22" s="149"/>
    </row>
    <row r="23" spans="2:4" s="59" customFormat="1" ht="47.25" customHeight="1" x14ac:dyDescent="0.2">
      <c r="B23" s="147"/>
      <c r="C23" s="148"/>
      <c r="D23" s="149"/>
    </row>
    <row r="24" spans="2:4" s="59" customFormat="1" ht="47.25" customHeight="1" x14ac:dyDescent="0.2">
      <c r="B24" s="147"/>
      <c r="C24" s="148"/>
      <c r="D24" s="149"/>
    </row>
    <row r="25" spans="2:4" s="59" customFormat="1" ht="47.25" customHeight="1" x14ac:dyDescent="0.2">
      <c r="B25" s="147"/>
      <c r="C25" s="148"/>
      <c r="D25" s="149"/>
    </row>
    <row r="26" spans="2:4" s="59" customFormat="1" ht="47.25" customHeight="1" x14ac:dyDescent="0.2">
      <c r="B26" s="147"/>
      <c r="C26" s="148"/>
      <c r="D26" s="149"/>
    </row>
    <row r="27" spans="2:4" s="59" customFormat="1" ht="47.25" customHeight="1" x14ac:dyDescent="0.2">
      <c r="B27" s="147"/>
      <c r="C27" s="148"/>
      <c r="D27" s="149"/>
    </row>
    <row r="28" spans="2:4" s="59" customFormat="1" ht="47.25" customHeight="1" x14ac:dyDescent="0.2">
      <c r="B28" s="147"/>
      <c r="C28" s="148"/>
      <c r="D28" s="149"/>
    </row>
    <row r="29" spans="2:4" s="59" customFormat="1" ht="47.25" customHeight="1" x14ac:dyDescent="0.2">
      <c r="B29" s="147"/>
      <c r="C29" s="148"/>
      <c r="D29" s="149"/>
    </row>
    <row r="30" spans="2:4" s="59" customFormat="1" ht="47.25" customHeight="1" x14ac:dyDescent="0.2">
      <c r="B30" s="147"/>
      <c r="C30" s="148"/>
      <c r="D30" s="149"/>
    </row>
    <row r="31" spans="2:4" s="59" customFormat="1" ht="47.25" customHeight="1" x14ac:dyDescent="0.2">
      <c r="B31" s="147"/>
      <c r="C31" s="148"/>
      <c r="D31" s="149"/>
    </row>
    <row r="32" spans="2:4" s="59" customFormat="1" ht="47.25" customHeight="1" x14ac:dyDescent="0.2">
      <c r="B32" s="147"/>
      <c r="C32" s="148"/>
      <c r="D32" s="149"/>
    </row>
    <row r="33" spans="2:4" s="59" customFormat="1" ht="47.25" customHeight="1" x14ac:dyDescent="0.2">
      <c r="B33" s="147"/>
      <c r="C33" s="148"/>
      <c r="D33" s="149"/>
    </row>
    <row r="34" spans="2:4" s="59" customFormat="1" ht="47.25" customHeight="1" x14ac:dyDescent="0.2">
      <c r="B34" s="147"/>
      <c r="C34" s="148"/>
      <c r="D34" s="149"/>
    </row>
    <row r="35" spans="2:4" s="59" customFormat="1" ht="47.25" customHeight="1" x14ac:dyDescent="0.2">
      <c r="B35" s="147"/>
      <c r="C35" s="148"/>
      <c r="D35" s="149"/>
    </row>
    <row r="36" spans="2:4" s="59" customFormat="1" ht="47.25" customHeight="1" x14ac:dyDescent="0.2">
      <c r="B36" s="147"/>
      <c r="C36" s="148"/>
      <c r="D36" s="149"/>
    </row>
    <row r="37" spans="2:4" s="59" customFormat="1" ht="47.25" customHeight="1" thickBot="1" x14ac:dyDescent="0.25">
      <c r="B37" s="150"/>
      <c r="C37" s="151"/>
      <c r="D37" s="152"/>
    </row>
  </sheetData>
  <mergeCells count="6">
    <mergeCell ref="B5:D37"/>
    <mergeCell ref="B1:B3"/>
    <mergeCell ref="C1:C3"/>
    <mergeCell ref="D1:D3"/>
    <mergeCell ref="G1:H3"/>
    <mergeCell ref="B4:D4"/>
  </mergeCells>
  <hyperlinks>
    <hyperlink ref="F5" location="Portada!A1" display="Volver a Portada" xr:uid="{00000000-0004-0000-0400-000000000000}"/>
    <hyperlink ref="H5" location="Búsqueda!A1" display="Volver al Panel de Busqueda" xr:uid="{00000000-0004-0000-0400-000001000000}"/>
  </hyperlinks>
  <pageMargins left="0.7" right="0.7" top="0.75" bottom="0.75" header="0.3" footer="0.3"/>
  <pageSetup orientation="portrait" r:id="rId1"/>
  <headerFooter>
    <oddHeader>&amp;C&amp;"Arial"&amp;8&amp;K000000INTERNAL&amp;1#</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H36"/>
  <sheetViews>
    <sheetView showGridLines="0" showRowColHeaders="0" topLeftCell="A15" zoomScaleNormal="100" workbookViewId="0">
      <selection activeCell="H7" sqref="H7"/>
    </sheetView>
  </sheetViews>
  <sheetFormatPr baseColWidth="10" defaultColWidth="11.42578125" defaultRowHeight="15" x14ac:dyDescent="0.25"/>
  <cols>
    <col min="1" max="1" width="8.42578125" style="1" customWidth="1"/>
    <col min="2" max="2" width="24.28515625" style="1" customWidth="1"/>
    <col min="3" max="3" width="82.5703125" style="1" customWidth="1"/>
    <col min="4" max="4" width="18.85546875" style="1" customWidth="1"/>
    <col min="5" max="5" width="4" style="1" customWidth="1"/>
    <col min="6" max="6" width="14.28515625" style="1" customWidth="1"/>
    <col min="7" max="7" width="3.7109375" style="1" customWidth="1"/>
    <col min="8" max="8" width="20.140625" style="1" customWidth="1"/>
    <col min="9" max="16384" width="11.42578125" style="1"/>
  </cols>
  <sheetData>
    <row r="1" spans="2:8" ht="15" customHeight="1" x14ac:dyDescent="0.25">
      <c r="B1" s="176"/>
      <c r="C1" s="156" t="s">
        <v>360</v>
      </c>
      <c r="D1" s="159" t="s">
        <v>361</v>
      </c>
    </row>
    <row r="2" spans="2:8" ht="14.45" customHeight="1" x14ac:dyDescent="0.25">
      <c r="B2" s="177"/>
      <c r="C2" s="157"/>
      <c r="D2" s="160"/>
    </row>
    <row r="3" spans="2:8" ht="27" customHeight="1" thickBot="1" x14ac:dyDescent="0.3">
      <c r="B3" s="178"/>
      <c r="C3" s="158"/>
      <c r="D3" s="160"/>
    </row>
    <row r="4" spans="2:8" x14ac:dyDescent="0.25">
      <c r="B4" s="179" t="s">
        <v>364</v>
      </c>
      <c r="C4" s="180"/>
      <c r="D4" s="181"/>
    </row>
    <row r="5" spans="2:8" ht="15.75" thickBot="1" x14ac:dyDescent="0.3">
      <c r="B5" s="182"/>
      <c r="C5" s="183"/>
      <c r="D5" s="184"/>
    </row>
    <row r="6" spans="2:8" s="2" customFormat="1" ht="24.95" customHeight="1" thickBot="1" x14ac:dyDescent="0.25">
      <c r="B6" s="167" t="s">
        <v>365</v>
      </c>
      <c r="C6" s="168"/>
      <c r="D6" s="169"/>
    </row>
    <row r="7" spans="2:8" s="2" customFormat="1" ht="46.5" customHeight="1" thickBot="1" x14ac:dyDescent="0.25">
      <c r="B7" s="170"/>
      <c r="C7" s="171"/>
      <c r="D7" s="172"/>
      <c r="F7" s="56" t="s">
        <v>316</v>
      </c>
      <c r="H7" s="57" t="s">
        <v>366</v>
      </c>
    </row>
    <row r="8" spans="2:8" s="2" customFormat="1" ht="24.95" customHeight="1" x14ac:dyDescent="0.2">
      <c r="B8" s="170"/>
      <c r="C8" s="171"/>
      <c r="D8" s="172"/>
    </row>
    <row r="9" spans="2:8" s="2" customFormat="1" ht="24.95" customHeight="1" x14ac:dyDescent="0.2">
      <c r="B9" s="170"/>
      <c r="C9" s="171"/>
      <c r="D9" s="172"/>
    </row>
    <row r="10" spans="2:8" s="2" customFormat="1" ht="24.95" customHeight="1" x14ac:dyDescent="0.2">
      <c r="B10" s="170"/>
      <c r="C10" s="171"/>
      <c r="D10" s="172"/>
    </row>
    <row r="11" spans="2:8" s="2" customFormat="1" ht="24.95" customHeight="1" x14ac:dyDescent="0.2">
      <c r="B11" s="170"/>
      <c r="C11" s="171"/>
      <c r="D11" s="172"/>
    </row>
    <row r="12" spans="2:8" s="2" customFormat="1" ht="24.95" customHeight="1" x14ac:dyDescent="0.2">
      <c r="B12" s="170"/>
      <c r="C12" s="171"/>
      <c r="D12" s="172"/>
    </row>
    <row r="13" spans="2:8" s="2" customFormat="1" ht="24.95" customHeight="1" x14ac:dyDescent="0.2">
      <c r="B13" s="170"/>
      <c r="C13" s="171"/>
      <c r="D13" s="172"/>
    </row>
    <row r="14" spans="2:8" s="2" customFormat="1" ht="42" customHeight="1" x14ac:dyDescent="0.2">
      <c r="B14" s="170"/>
      <c r="C14" s="171"/>
      <c r="D14" s="172"/>
    </row>
    <row r="15" spans="2:8" s="2" customFormat="1" ht="40.35" customHeight="1" x14ac:dyDescent="0.2">
      <c r="B15" s="170"/>
      <c r="C15" s="171"/>
      <c r="D15" s="172"/>
    </row>
    <row r="16" spans="2:8" s="2" customFormat="1" ht="36.6" customHeight="1" x14ac:dyDescent="0.2">
      <c r="B16" s="170"/>
      <c r="C16" s="171"/>
      <c r="D16" s="172"/>
    </row>
    <row r="17" spans="2:4" s="2" customFormat="1" ht="44.45" customHeight="1" x14ac:dyDescent="0.2">
      <c r="B17" s="170"/>
      <c r="C17" s="171"/>
      <c r="D17" s="172"/>
    </row>
    <row r="18" spans="2:4" s="2" customFormat="1" ht="40.35" customHeight="1" x14ac:dyDescent="0.2">
      <c r="B18" s="170"/>
      <c r="C18" s="171"/>
      <c r="D18" s="172"/>
    </row>
    <row r="19" spans="2:4" s="2" customFormat="1" ht="34.35" customHeight="1" x14ac:dyDescent="0.2">
      <c r="B19" s="170"/>
      <c r="C19" s="171"/>
      <c r="D19" s="172"/>
    </row>
    <row r="20" spans="2:4" s="2" customFormat="1" ht="51.6" customHeight="1" x14ac:dyDescent="0.2">
      <c r="B20" s="170"/>
      <c r="C20" s="171"/>
      <c r="D20" s="172"/>
    </row>
    <row r="21" spans="2:4" s="2" customFormat="1" ht="79.5" customHeight="1" x14ac:dyDescent="0.2">
      <c r="B21" s="170"/>
      <c r="C21" s="171"/>
      <c r="D21" s="172"/>
    </row>
    <row r="22" spans="2:4" s="2" customFormat="1" ht="110.25" customHeight="1" x14ac:dyDescent="0.2">
      <c r="B22" s="170"/>
      <c r="C22" s="171"/>
      <c r="D22" s="172"/>
    </row>
    <row r="23" spans="2:4" s="2" customFormat="1" ht="272.25" customHeight="1" thickBot="1" x14ac:dyDescent="0.25">
      <c r="B23" s="173"/>
      <c r="C23" s="174"/>
      <c r="D23" s="175"/>
    </row>
    <row r="24" spans="2:4" s="2" customFormat="1" ht="24.95" customHeight="1" x14ac:dyDescent="0.2">
      <c r="B24" s="3"/>
      <c r="C24" s="3"/>
      <c r="D24" s="3"/>
    </row>
    <row r="25" spans="2:4" s="2" customFormat="1" ht="24.95" customHeight="1" x14ac:dyDescent="0.2">
      <c r="B25" s="3"/>
      <c r="C25" s="3"/>
      <c r="D25" s="3"/>
    </row>
    <row r="26" spans="2:4" s="2" customFormat="1" ht="24.95" customHeight="1" x14ac:dyDescent="0.2">
      <c r="B26" s="3"/>
      <c r="C26" s="3"/>
      <c r="D26" s="3"/>
    </row>
    <row r="27" spans="2:4" s="2" customFormat="1" ht="24.95" customHeight="1" x14ac:dyDescent="0.2">
      <c r="B27" s="3"/>
      <c r="C27" s="3"/>
      <c r="D27" s="3"/>
    </row>
    <row r="28" spans="2:4" s="2" customFormat="1" ht="24.95" customHeight="1" x14ac:dyDescent="0.2">
      <c r="B28" s="3"/>
      <c r="C28" s="3"/>
      <c r="D28" s="3"/>
    </row>
    <row r="29" spans="2:4" s="2" customFormat="1" ht="24.95" customHeight="1" x14ac:dyDescent="0.2">
      <c r="B29" s="3"/>
      <c r="C29" s="3"/>
      <c r="D29" s="3"/>
    </row>
    <row r="30" spans="2:4" s="2" customFormat="1" ht="24.95" customHeight="1" x14ac:dyDescent="0.2">
      <c r="B30" s="3"/>
      <c r="C30" s="3"/>
      <c r="D30" s="3"/>
    </row>
    <row r="31" spans="2:4" s="2" customFormat="1" ht="24.95" customHeight="1" x14ac:dyDescent="0.2">
      <c r="B31" s="3"/>
      <c r="C31" s="3"/>
      <c r="D31" s="3"/>
    </row>
    <row r="32" spans="2:4" s="2" customFormat="1" ht="24.95" customHeight="1" x14ac:dyDescent="0.2">
      <c r="B32" s="3"/>
      <c r="C32" s="3"/>
      <c r="D32" s="3"/>
    </row>
    <row r="33" spans="2:4" s="2" customFormat="1" ht="24.95" customHeight="1" x14ac:dyDescent="0.2">
      <c r="B33" s="3"/>
      <c r="C33" s="3"/>
      <c r="D33" s="3"/>
    </row>
    <row r="34" spans="2:4" s="2" customFormat="1" ht="24.95" customHeight="1" x14ac:dyDescent="0.2">
      <c r="B34" s="3"/>
      <c r="C34" s="3"/>
      <c r="D34" s="3"/>
    </row>
    <row r="35" spans="2:4" s="2" customFormat="1" ht="24.95" customHeight="1" x14ac:dyDescent="0.2">
      <c r="B35" s="3"/>
      <c r="C35" s="3"/>
      <c r="D35" s="3"/>
    </row>
    <row r="36" spans="2:4" s="2" customFormat="1" ht="24.95" customHeight="1" x14ac:dyDescent="0.2">
      <c r="B36" s="3"/>
      <c r="C36" s="3"/>
      <c r="D36" s="3"/>
    </row>
  </sheetData>
  <mergeCells count="5">
    <mergeCell ref="B6:D23"/>
    <mergeCell ref="B1:B3"/>
    <mergeCell ref="C1:C3"/>
    <mergeCell ref="D1:D3"/>
    <mergeCell ref="B4:D5"/>
  </mergeCells>
  <hyperlinks>
    <hyperlink ref="F7" location="Portada!A1" display="Volver a Portada" xr:uid="{00000000-0004-0000-0600-000000000000}"/>
    <hyperlink ref="H7" location="Búsqueda!A1" display="Volver al Panel de Busqueda" xr:uid="{00000000-0004-0000-0600-000001000000}"/>
  </hyperlinks>
  <pageMargins left="0.7" right="0.7" top="0.75" bottom="0.75" header="0.3" footer="0.3"/>
  <pageSetup orientation="portrait" r:id="rId1"/>
  <headerFooter>
    <oddHeader>&amp;C&amp;"Arial"&amp;8&amp;K000000INTERNAL&amp;1#</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9"/>
  <sheetViews>
    <sheetView showGridLines="0" topLeftCell="A46" zoomScaleNormal="100" workbookViewId="0">
      <selection activeCell="F6" sqref="F6"/>
    </sheetView>
  </sheetViews>
  <sheetFormatPr baseColWidth="10" defaultColWidth="58.7109375" defaultRowHeight="15.75" x14ac:dyDescent="0.25"/>
  <cols>
    <col min="1" max="1" width="9.42578125" style="16" customWidth="1"/>
    <col min="2" max="2" width="26.7109375" style="16" customWidth="1"/>
    <col min="3" max="3" width="79" style="16" customWidth="1"/>
    <col min="4" max="4" width="21.140625" style="16" customWidth="1"/>
    <col min="5" max="5" width="3.140625" style="16" customWidth="1"/>
    <col min="6" max="6" width="16.140625" style="16" customWidth="1"/>
    <col min="7" max="7" width="2.28515625" style="16" customWidth="1"/>
    <col min="8" max="8" width="20.85546875" style="16" customWidth="1"/>
    <col min="9" max="16384" width="58.7109375" style="16"/>
  </cols>
  <sheetData>
    <row r="1" spans="2:8" s="14" customFormat="1" ht="30.75" customHeight="1" x14ac:dyDescent="0.2">
      <c r="B1" s="176"/>
      <c r="C1" s="156" t="s">
        <v>360</v>
      </c>
      <c r="D1" s="185" t="s">
        <v>361</v>
      </c>
      <c r="E1" s="13"/>
      <c r="F1" s="13"/>
    </row>
    <row r="2" spans="2:8" s="14" customFormat="1" ht="30.75" customHeight="1" x14ac:dyDescent="0.2">
      <c r="B2" s="177"/>
      <c r="C2" s="157"/>
      <c r="D2" s="186"/>
      <c r="E2" s="13"/>
      <c r="F2" s="13"/>
    </row>
    <row r="3" spans="2:8" s="14" customFormat="1" ht="30.75" customHeight="1" thickBot="1" x14ac:dyDescent="0.25">
      <c r="B3" s="178"/>
      <c r="C3" s="158"/>
      <c r="D3" s="187"/>
      <c r="E3" s="13"/>
      <c r="F3" s="13"/>
    </row>
    <row r="4" spans="2:8" s="15" customFormat="1" ht="16.5" thickBot="1" x14ac:dyDescent="0.3">
      <c r="B4" s="74" t="s">
        <v>330</v>
      </c>
      <c r="C4" s="188" t="s">
        <v>367</v>
      </c>
      <c r="D4" s="189"/>
    </row>
    <row r="5" spans="2:8" s="19" customFormat="1" ht="19.5" customHeight="1" thickBot="1" x14ac:dyDescent="0.3">
      <c r="B5" s="190" t="s">
        <v>368</v>
      </c>
      <c r="C5" s="193" t="s">
        <v>369</v>
      </c>
      <c r="D5" s="194"/>
    </row>
    <row r="6" spans="2:8" s="19" customFormat="1" ht="45.75" customHeight="1" thickBot="1" x14ac:dyDescent="0.3">
      <c r="B6" s="191"/>
      <c r="C6" s="195"/>
      <c r="D6" s="196"/>
      <c r="F6" s="56" t="s">
        <v>316</v>
      </c>
      <c r="H6" s="57" t="s">
        <v>317</v>
      </c>
    </row>
    <row r="7" spans="2:8" s="19" customFormat="1" ht="35.25" customHeight="1" x14ac:dyDescent="0.25">
      <c r="B7" s="191"/>
      <c r="C7" s="195"/>
      <c r="D7" s="196"/>
    </row>
    <row r="8" spans="2:8" s="19" customFormat="1" ht="35.25" customHeight="1" x14ac:dyDescent="0.25">
      <c r="B8" s="191"/>
      <c r="C8" s="195"/>
      <c r="D8" s="196"/>
    </row>
    <row r="9" spans="2:8" s="19" customFormat="1" ht="35.25" customHeight="1" x14ac:dyDescent="0.25">
      <c r="B9" s="191"/>
      <c r="C9" s="195"/>
      <c r="D9" s="196"/>
    </row>
    <row r="10" spans="2:8" s="19" customFormat="1" ht="35.25" customHeight="1" x14ac:dyDescent="0.25">
      <c r="B10" s="191"/>
      <c r="C10" s="195"/>
      <c r="D10" s="196"/>
    </row>
    <row r="11" spans="2:8" s="19" customFormat="1" ht="35.25" customHeight="1" x14ac:dyDescent="0.25">
      <c r="B11" s="191"/>
      <c r="C11" s="195"/>
      <c r="D11" s="196"/>
    </row>
    <row r="12" spans="2:8" s="19" customFormat="1" ht="35.25" customHeight="1" x14ac:dyDescent="0.25">
      <c r="B12" s="191"/>
      <c r="C12" s="195"/>
      <c r="D12" s="196"/>
    </row>
    <row r="13" spans="2:8" s="19" customFormat="1" ht="35.25" customHeight="1" x14ac:dyDescent="0.25">
      <c r="B13" s="191"/>
      <c r="C13" s="195"/>
      <c r="D13" s="196"/>
    </row>
    <row r="14" spans="2:8" s="19" customFormat="1" ht="35.25" customHeight="1" x14ac:dyDescent="0.25">
      <c r="B14" s="191"/>
      <c r="C14" s="195"/>
      <c r="D14" s="196"/>
    </row>
    <row r="15" spans="2:8" s="19" customFormat="1" ht="35.25" customHeight="1" x14ac:dyDescent="0.25">
      <c r="B15" s="191"/>
      <c r="C15" s="195"/>
      <c r="D15" s="196"/>
    </row>
    <row r="16" spans="2:8" s="19" customFormat="1" ht="35.25" customHeight="1" x14ac:dyDescent="0.25">
      <c r="B16" s="191"/>
      <c r="C16" s="195"/>
      <c r="D16" s="196"/>
    </row>
    <row r="17" spans="1:4" s="19" customFormat="1" ht="35.25" customHeight="1" x14ac:dyDescent="0.25">
      <c r="B17" s="191"/>
      <c r="C17" s="195"/>
      <c r="D17" s="196"/>
    </row>
    <row r="18" spans="1:4" s="19" customFormat="1" ht="136.15" customHeight="1" thickBot="1" x14ac:dyDescent="0.3">
      <c r="B18" s="192"/>
      <c r="C18" s="197"/>
      <c r="D18" s="198"/>
    </row>
    <row r="19" spans="1:4" x14ac:dyDescent="0.25">
      <c r="A19" s="19"/>
    </row>
  </sheetData>
  <mergeCells count="6">
    <mergeCell ref="B1:B3"/>
    <mergeCell ref="C1:C3"/>
    <mergeCell ref="D1:D3"/>
    <mergeCell ref="C4:D4"/>
    <mergeCell ref="B5:B18"/>
    <mergeCell ref="C5:D18"/>
  </mergeCells>
  <hyperlinks>
    <hyperlink ref="F6" location="Portada!A1" display="Volver a Portada" xr:uid="{00000000-0004-0000-0900-000000000000}"/>
    <hyperlink ref="H6" location="Búsqueda!A1" display="Volver al Panel de Busqueda" xr:uid="{00000000-0004-0000-0900-000001000000}"/>
  </hyperlink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DB253386F737941988ABCE666CB285E" ma:contentTypeVersion="15" ma:contentTypeDescription="Crear nuevo documento." ma:contentTypeScope="" ma:versionID="975822fb488030bccb02ac6e021a65a6">
  <xsd:schema xmlns:xsd="http://www.w3.org/2001/XMLSchema" xmlns:xs="http://www.w3.org/2001/XMLSchema" xmlns:p="http://schemas.microsoft.com/office/2006/metadata/properties" xmlns:ns2="41a48c3a-6d14-48da-91dc-b7cfd86c6b58" xmlns:ns3="9c1095ba-166c-46fa-b8dd-ead9fa96337f" targetNamespace="http://schemas.microsoft.com/office/2006/metadata/properties" ma:root="true" ma:fieldsID="b1e9975b96533bdeeff5f84d2d903129" ns2:_="" ns3:_="">
    <xsd:import namespace="41a48c3a-6d14-48da-91dc-b7cfd86c6b58"/>
    <xsd:import namespace="9c1095ba-166c-46fa-b8dd-ead9fa96337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a48c3a-6d14-48da-91dc-b7cfd86c6b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2e5d509d-97ca-41e2-ae05-ef8d2d270568"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c1095ba-166c-46fa-b8dd-ead9fa96337f"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253f6629-a57c-4e68-9d2d-c9e6c09da9e3}" ma:internalName="TaxCatchAll" ma:showField="CatchAllData" ma:web="9c1095ba-166c-46fa-b8dd-ead9fa96337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1a48c3a-6d14-48da-91dc-b7cfd86c6b58">
      <Terms xmlns="http://schemas.microsoft.com/office/infopath/2007/PartnerControls"/>
    </lcf76f155ced4ddcb4097134ff3c332f>
    <TaxCatchAll xmlns="9c1095ba-166c-46fa-b8dd-ead9fa96337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D1A4DC-4B7C-44B2-A6AD-F3A8C5BE4A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a48c3a-6d14-48da-91dc-b7cfd86c6b58"/>
    <ds:schemaRef ds:uri="9c1095ba-166c-46fa-b8dd-ead9fa9633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1263D4A-70CF-4796-AFCE-71F2469183A6}">
  <ds:schemaRefs>
    <ds:schemaRef ds:uri="http://schemas.microsoft.com/office/2006/metadata/properties"/>
    <ds:schemaRef ds:uri="http://schemas.microsoft.com/office/infopath/2007/PartnerControls"/>
    <ds:schemaRef ds:uri="41a48c3a-6d14-48da-91dc-b7cfd86c6b58"/>
    <ds:schemaRef ds:uri="9c1095ba-166c-46fa-b8dd-ead9fa96337f"/>
  </ds:schemaRefs>
</ds:datastoreItem>
</file>

<file path=customXml/itemProps3.xml><?xml version="1.0" encoding="utf-8"?>
<ds:datastoreItem xmlns:ds="http://schemas.openxmlformats.org/officeDocument/2006/customXml" ds:itemID="{C63946A1-6829-4F5C-B94D-5297AF8D2E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Portada</vt:lpstr>
      <vt:lpstr>Búsqueda</vt:lpstr>
      <vt:lpstr>Info Por Cargo</vt:lpstr>
      <vt:lpstr>Datos</vt:lpstr>
      <vt:lpstr>Anexo General</vt:lpstr>
      <vt:lpstr>Anexo Seguridad Vial</vt:lpstr>
      <vt:lpstr>Anexo Brigadista</vt:lpstr>
      <vt:lpstr>Portada!Área_de_impresión</vt:lpstr>
    </vt:vector>
  </TitlesOfParts>
  <Manager/>
  <Company>Endesa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Mauricio Galvis</dc:creator>
  <cp:keywords/>
  <dc:description/>
  <cp:lastModifiedBy>Hector Eduardo Vanegas Gamez</cp:lastModifiedBy>
  <cp:revision/>
  <dcterms:created xsi:type="dcterms:W3CDTF">2018-06-01T16:53:47Z</dcterms:created>
  <dcterms:modified xsi:type="dcterms:W3CDTF">2025-03-14T16:18:40Z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183ae1-726f-4969-b787-1995b26b5e2f_Enabled">
    <vt:lpwstr>True</vt:lpwstr>
  </property>
  <property fmtid="{D5CDD505-2E9C-101B-9397-08002B2CF9AE}" pid="3" name="MSIP_Label_00183ae1-726f-4969-b787-1995b26b5e2f_SiteId">
    <vt:lpwstr>d539d4bf-5610-471a-afc2-1c76685cfefa</vt:lpwstr>
  </property>
  <property fmtid="{D5CDD505-2E9C-101B-9397-08002B2CF9AE}" pid="4" name="MSIP_Label_00183ae1-726f-4969-b787-1995b26b5e2f_Owner">
    <vt:lpwstr>patricia.piedrahita@enel.com</vt:lpwstr>
  </property>
  <property fmtid="{D5CDD505-2E9C-101B-9397-08002B2CF9AE}" pid="5" name="MSIP_Label_00183ae1-726f-4969-b787-1995b26b5e2f_SetDate">
    <vt:lpwstr>2021-06-29T18:44:21.8165655Z</vt:lpwstr>
  </property>
  <property fmtid="{D5CDD505-2E9C-101B-9397-08002B2CF9AE}" pid="6" name="MSIP_Label_00183ae1-726f-4969-b787-1995b26b5e2f_Name">
    <vt:lpwstr>Internal</vt:lpwstr>
  </property>
  <property fmtid="{D5CDD505-2E9C-101B-9397-08002B2CF9AE}" pid="7" name="MSIP_Label_00183ae1-726f-4969-b787-1995b26b5e2f_Application">
    <vt:lpwstr>Microsoft Azure Information Protection</vt:lpwstr>
  </property>
  <property fmtid="{D5CDD505-2E9C-101B-9397-08002B2CF9AE}" pid="8" name="MSIP_Label_00183ae1-726f-4969-b787-1995b26b5e2f_ActionId">
    <vt:lpwstr>2aa0767f-cf8f-49b5-a769-ff132ce9a835</vt:lpwstr>
  </property>
  <property fmtid="{D5CDD505-2E9C-101B-9397-08002B2CF9AE}" pid="9" name="MSIP_Label_00183ae1-726f-4969-b787-1995b26b5e2f_Extended_MSFT_Method">
    <vt:lpwstr>Automatic</vt:lpwstr>
  </property>
  <property fmtid="{D5CDD505-2E9C-101B-9397-08002B2CF9AE}" pid="10" name="MSIP_Label_797ad33d-ed35-43c0-b526-22bc83c17deb_Enabled">
    <vt:lpwstr>True</vt:lpwstr>
  </property>
  <property fmtid="{D5CDD505-2E9C-101B-9397-08002B2CF9AE}" pid="11" name="MSIP_Label_797ad33d-ed35-43c0-b526-22bc83c17deb_SiteId">
    <vt:lpwstr>d539d4bf-5610-471a-afc2-1c76685cfefa</vt:lpwstr>
  </property>
  <property fmtid="{D5CDD505-2E9C-101B-9397-08002B2CF9AE}" pid="12" name="MSIP_Label_797ad33d-ed35-43c0-b526-22bc83c17deb_Owner">
    <vt:lpwstr>patricia.piedrahita@enel.com</vt:lpwstr>
  </property>
  <property fmtid="{D5CDD505-2E9C-101B-9397-08002B2CF9AE}" pid="13" name="MSIP_Label_797ad33d-ed35-43c0-b526-22bc83c17deb_SetDate">
    <vt:lpwstr>2021-06-29T18:44:21.8165655Z</vt:lpwstr>
  </property>
  <property fmtid="{D5CDD505-2E9C-101B-9397-08002B2CF9AE}" pid="14" name="MSIP_Label_797ad33d-ed35-43c0-b526-22bc83c17deb_Name">
    <vt:lpwstr>Not Encrypted</vt:lpwstr>
  </property>
  <property fmtid="{D5CDD505-2E9C-101B-9397-08002B2CF9AE}" pid="15" name="MSIP_Label_797ad33d-ed35-43c0-b526-22bc83c17deb_Application">
    <vt:lpwstr>Microsoft Azure Information Protection</vt:lpwstr>
  </property>
  <property fmtid="{D5CDD505-2E9C-101B-9397-08002B2CF9AE}" pid="16" name="MSIP_Label_797ad33d-ed35-43c0-b526-22bc83c17deb_ActionId">
    <vt:lpwstr>2aa0767f-cf8f-49b5-a769-ff132ce9a835</vt:lpwstr>
  </property>
  <property fmtid="{D5CDD505-2E9C-101B-9397-08002B2CF9AE}" pid="17" name="MSIP_Label_797ad33d-ed35-43c0-b526-22bc83c17deb_Parent">
    <vt:lpwstr>00183ae1-726f-4969-b787-1995b26b5e2f</vt:lpwstr>
  </property>
  <property fmtid="{D5CDD505-2E9C-101B-9397-08002B2CF9AE}" pid="18" name="MSIP_Label_797ad33d-ed35-43c0-b526-22bc83c17deb_Extended_MSFT_Method">
    <vt:lpwstr>Automatic</vt:lpwstr>
  </property>
  <property fmtid="{D5CDD505-2E9C-101B-9397-08002B2CF9AE}" pid="19" name="Sensitivity">
    <vt:lpwstr>Internal Not Encrypted</vt:lpwstr>
  </property>
  <property fmtid="{D5CDD505-2E9C-101B-9397-08002B2CF9AE}" pid="20" name="ContentTypeId">
    <vt:lpwstr>0x010100DDB253386F737941988ABCE666CB285E</vt:lpwstr>
  </property>
  <property fmtid="{D5CDD505-2E9C-101B-9397-08002B2CF9AE}" pid="21" name="MediaServiceImageTags">
    <vt:lpwstr/>
  </property>
</Properties>
</file>