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jrodriguez\Documents\2019\Graficas Cierre\Ene\"/>
    </mc:Choice>
  </mc:AlternateContent>
  <xr:revisionPtr revIDLastSave="0" documentId="13_ncr:1_{053FD3ED-342B-42C6-9E0F-F261ACC81BE9}" xr6:coauthVersionLast="36" xr6:coauthVersionMax="36" xr10:uidLastSave="{00000000-0000-0000-0000-000000000000}"/>
  <bookViews>
    <workbookView xWindow="0" yWindow="0" windowWidth="28800" windowHeight="11910" tabRatio="815" activeTab="5" xr2:uid="{00000000-000D-0000-FFFF-FFFF00000000}"/>
  </bookViews>
  <sheets>
    <sheet name="Participación Apropiación " sheetId="2" r:id="rId1"/>
    <sheet name="Resumen Eje Egreso" sheetId="1" state="hidden" r:id="rId2"/>
    <sheet name="INVERSIÓN" sheetId="4" state="hidden" r:id="rId3"/>
    <sheet name="APR VS RP  Y OBLIGACIÓN Y PAGO" sheetId="3" r:id="rId4"/>
    <sheet name="APR,RP´S,OBL Y PAGO FUNCIONAMIE" sheetId="5" r:id="rId5"/>
    <sheet name="INVERSIÓN APR VS RP Y OBLI" sheetId="7" r:id="rId6"/>
  </sheets>
  <calcPr calcId="191029"/>
  <pivotCaches>
    <pivotCache cacheId="41" r:id="rId7"/>
    <pivotCache cacheId="42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32" i="7" l="1"/>
</calcChain>
</file>

<file path=xl/sharedStrings.xml><?xml version="1.0" encoding="utf-8"?>
<sst xmlns="http://schemas.openxmlformats.org/spreadsheetml/2006/main" count="131" uniqueCount="106">
  <si>
    <t>CODIFICACION
PRESUPUESTAL</t>
  </si>
  <si>
    <t>DESCRIPCION</t>
  </si>
  <si>
    <t>A</t>
  </si>
  <si>
    <t>B</t>
  </si>
  <si>
    <t>C</t>
  </si>
  <si>
    <t>Etiquetas de fila</t>
  </si>
  <si>
    <t>Total general</t>
  </si>
  <si>
    <t>APROPIACION
 VIGENTE</t>
  </si>
  <si>
    <t>CERTIFICADOS
 ACUMULADOS</t>
  </si>
  <si>
    <t>COMPROMISOS
 ACUMULADOS</t>
  </si>
  <si>
    <t>OBLIGACIONES
 ACUMULADAS</t>
  </si>
  <si>
    <t>PAGOS
A CUMULADOS</t>
  </si>
  <si>
    <t xml:space="preserve"> COMPROMISOS
 ACUMULADOS</t>
  </si>
  <si>
    <t xml:space="preserve"> OBLIGACIONES
 ACUMULADAS</t>
  </si>
  <si>
    <t>Fuente</t>
  </si>
  <si>
    <t>PAGOS
 ACUMULADOS</t>
  </si>
  <si>
    <t>2 COMPROMISOS
 ACUMULADOS</t>
  </si>
  <si>
    <t>1 APROPIACION
 VIGENTE</t>
  </si>
  <si>
    <t>3 OBLIGACIONES
 ACUMULADAS</t>
  </si>
  <si>
    <t xml:space="preserve">SELECCIONE EL PROYECTO DE SU INTERES  </t>
  </si>
  <si>
    <t xml:space="preserve"> PAGOS
 ACUMULADOS</t>
  </si>
  <si>
    <t xml:space="preserve"> COMPROMISOS</t>
  </si>
  <si>
    <t xml:space="preserve"> OBLIGACIONES</t>
  </si>
  <si>
    <t xml:space="preserve"> PAGOS</t>
  </si>
  <si>
    <t>Cifras en Millones de pesos</t>
  </si>
  <si>
    <t>APROPIACION</t>
  </si>
  <si>
    <t xml:space="preserve"> APROPIACION
 VIGENTE</t>
  </si>
  <si>
    <t>A-01</t>
  </si>
  <si>
    <t>A-02</t>
  </si>
  <si>
    <t>A-03</t>
  </si>
  <si>
    <t>A-08</t>
  </si>
  <si>
    <t>Suma de APROPIACION
 VIGENTE</t>
  </si>
  <si>
    <t>A-FUNCIONAMIENTO</t>
  </si>
  <si>
    <t>B-SERVICIO DE LA DEUDA PÚBLICA</t>
  </si>
  <si>
    <t>C- INVERSION</t>
  </si>
  <si>
    <t>A-01 -GASTOS DE PERSONAL</t>
  </si>
  <si>
    <t>A-02 -ADQUISICIÓN DE BIENES  Y SERVICIOS</t>
  </si>
  <si>
    <t>A-03-TRANSFERENCIAS CORRIENTES</t>
  </si>
  <si>
    <t>A-08-GASTOS POR TRIBUTOS, MULTAS, SANCIONES E INTERESES DE MORA</t>
  </si>
  <si>
    <t xml:space="preserve">Codigo </t>
  </si>
  <si>
    <t>C-2401-0600-12</t>
  </si>
  <si>
    <t>MEJORAMIENTO APOYO ESTATAL PROYECTO DE CONCESIÓN RUTA DEL SOL  SECTOR 2 NACIONAL</t>
  </si>
  <si>
    <t>C-2401-0600-33</t>
  </si>
  <si>
    <t>MEJORAMIENTO REHABILITACIÓN Y MANTENIMIENTO DEL CORREDOR HONDA - PUERTO SALGAR - GIRARDOT,   CUNDINAMARCA</t>
  </si>
  <si>
    <t>C-2401-0600-34</t>
  </si>
  <si>
    <t>REHABILITACIÓN MEJORAMIENTO, OPERACIÓN Y MANTENIMIENTO DEL CORREDOR PERIMETRAL DE CUNDINAMARCA, CENTRO ORIENTE  CUNDINAMARCA</t>
  </si>
  <si>
    <t>C-2401-0600-35</t>
  </si>
  <si>
    <t>MEJORAMIENTO MANTENIMIENTO DE LA CONCESIÓN CARTAGENA BARRANQUILLA  ATLÁNTICO, BOLÍVAR</t>
  </si>
  <si>
    <t>C-2401-0600-36</t>
  </si>
  <si>
    <t>MEJORAMIENTO , REHABILITACIÓN, MANTENIMIENTO Y OPERACIÓN DEL CORREDOR TRANSVERSAL DEL SISGA,EN LOS DEPARTAMENTOS DE   CUNDINAMARCA, BOYACÁ, CASANARE</t>
  </si>
  <si>
    <t>C-2401-0600-37</t>
  </si>
  <si>
    <t>MEJORAMIENTO REHABILITACIÒN, CONSTRUCCIÒN, MANTENIMIENTO Y OPERACIÒN DEL CORREDOR SANTANA - MOCOA - NEIVA, DEPARTAMENTOS DE   HUILA, PUTUMAYO, CAUCA</t>
  </si>
  <si>
    <t>C-2401-0600-38</t>
  </si>
  <si>
    <t>MEJORAMIENTO APOYO ESTATAL PROYECTO DE CONCESIÒN RUTA DEL SOL SECTOR III,   CESAR, BOLÍVAR, MAGDALENA - [PREVIO CONCEPTO DNP]</t>
  </si>
  <si>
    <t>C-2401-0600-39</t>
  </si>
  <si>
    <t>REHABILITACIÓN MEJORAMIENTO, CONSTRUCCIÒN, MANTENIMIENTO Y OPERACIÒN DEL CORREDOR CARTAGENA - BARRANQUILLA Y CIRCUNVALAR DE LA PROSPERIDAD, DEPARTAMENTOS DE   ATLÁNTICO, BOLÍVAR</t>
  </si>
  <si>
    <t>C-2401-0600-40</t>
  </si>
  <si>
    <t>MEJORAMIENTO CONSTRUCCIÒN, REHABILITACIÒN Y MANTENIMIENTO DEL CORREDOR VILLAVICENCIO - YOPAL DEPARTAMENTOS DEL  META, CASANARE</t>
  </si>
  <si>
    <t>C-2401-0600-41</t>
  </si>
  <si>
    <t>REHABILITACIÓN CONSTRUCCIÒN, MEJORAMIENTO, OPERACIÒN Y MANTENIMIENTO DE LA CONCESIÒN AUTOPISTA AL RIO MAGDALENA 2, DEPARTAMENTOS DE   ANTIOQUIA, SANTANDER</t>
  </si>
  <si>
    <t>C-2401-0600-42</t>
  </si>
  <si>
    <t>CONSTRUCCIÓN OPERACIÒN Y MANTENIMIENTO DE LA VÌA MULALO - LOBOGUERRERO, DEPARTAMENTO DEL  VALLE DEL CAUCA</t>
  </si>
  <si>
    <t>C-2401-0600-43</t>
  </si>
  <si>
    <t>MEJORAMIENTO CONSTRUCCIÒN, REHABILITACIÒN, OPERACIÒN Y MANTENIMIENTO DE LA CONCESIÒN AUTOPISTA AL MAR 1, DEPARTAMENTO DE   ANTIOQUIA</t>
  </si>
  <si>
    <t>C-2401-0600-44</t>
  </si>
  <si>
    <t>MEJORAMIENTO REHABILITACIÓN, CONSTRUCCIÓN, MANTENIMIENTO, Y OPERACIÓN DEL CORREDOR RUMICHACA - PASTO EN EL DEPARTAMENTO DE   NARIÑO</t>
  </si>
  <si>
    <t>C-2401-0600-45</t>
  </si>
  <si>
    <t>MEJORAMIENTO CONSTRUCCIÓN, MANTENIMIENTO Y OPERACIÓN DEL CORREDOR CONEXIÓN NORTE, AUTOPISTAS PARA LA PROSPERIDAD  ANTIOQUIA</t>
  </si>
  <si>
    <t>C-2401-0600-46</t>
  </si>
  <si>
    <t>MEJORAMIENTO CONSTRUCCION REHABILITACIÓN,  MANTENIMIENTO Y OPERACIÓN DEL CORREDOR BUCARAMANGA BARRANCABERMEJA YONDO  DEPARTAMENTOS DE   SANTANDER, ANTIOQUIA</t>
  </si>
  <si>
    <t>C-2401-0600-47</t>
  </si>
  <si>
    <t>MEJORAMIENTO REHABILITACION, CONSTRUCCION , MANTENIMIENTO  Y OPERACION CORREDOR POPAYAN - SANTANDER DE QUILICHAO EN EL DEPARTAMENTO DEL   CAUCA</t>
  </si>
  <si>
    <t>C-2401-0600-48</t>
  </si>
  <si>
    <t>MEJORAMIENTO REHABILITACIÓN, CONSTRUCCIÓN, MANTENIMIENTO Y OPERACION DEL CORREDOR BUCARAMANGA PAMPLONA   NORTE DE SANTANDER, SANTANDER</t>
  </si>
  <si>
    <t>C-2401-0600-49</t>
  </si>
  <si>
    <t>MEJORAMIENTO CONSTRUCCIÓN, OPERACIÓN, MANTENIMIENTO DE LA AUTOPISTA CONEXIÓN PACIFICO 3  ANTIOQUIA, CALDAS, RISARALDA</t>
  </si>
  <si>
    <t>C-2401-0600-50</t>
  </si>
  <si>
    <t>MEJORAMIENTO CONSTRUCCIÓN, OPERACIÓN Y MANTENIMIENTO  DE LA CONCESIÓN AUTOPISTA CONEXIÓN PACIFICO 2   ANTIOQUIA</t>
  </si>
  <si>
    <t>C-2401-0600-51</t>
  </si>
  <si>
    <t>CONSTRUCCIÓN OPERACIÓN Y MANTENIMIENTO DE LA CONCESIÓN AUTOPISTA CONEXIÓN PACIFICO 1 - AUTOPISTAS PARA LA PROSPERIDAD    ANTIOQUIA</t>
  </si>
  <si>
    <t>C-2401-0600-52</t>
  </si>
  <si>
    <t>MEJORAMIENTO DEL CORREDOR PUERTA DE HIERRO - PALMAR DE VARELA Y CARRETO - CRUZ DEL VISO EN EL DEPARTAMENTOS DE  ATLÁNTICO, BOLÍVAR, SUCRE</t>
  </si>
  <si>
    <t>C-2401-0600-53</t>
  </si>
  <si>
    <t>MEJORAMIENTO CONSTRUCCIÓN, REHABILITACIÓN, OPERACIÓN Y MANTENIMIENTO DE LA CONCESIÓN AUTOPISTA AL MAR 2  ANTIOQUIA</t>
  </si>
  <si>
    <t>C-2401-0600-54</t>
  </si>
  <si>
    <t>MEJORAMIENTO DE LA CONCESIÓN ARMENIA PEREIRA MANIZALES  RISARALDA, CALDAS, QUINDIO, VALLE DEL CAUCA</t>
  </si>
  <si>
    <t>C-2401-0600-55</t>
  </si>
  <si>
    <t>APOYO A LA OPERACIÓN DE LAS VÍAS CONCESIONADAS A TRÁVES DE IPS  NACIONAL</t>
  </si>
  <si>
    <t>C-2401-0600-56</t>
  </si>
  <si>
    <t>APOYO A LA OPERACIÒN DE LAS VÌAS PRIMARIAS CONCESIONADAS  NACIONAL</t>
  </si>
  <si>
    <t>C-2403-0600-3</t>
  </si>
  <si>
    <t>APOYO A LA OPERACIÓN DE LOS AEROPUERTOS CONCESIONADOS  NACIONAL</t>
  </si>
  <si>
    <t>C-2404-0600-2</t>
  </si>
  <si>
    <t>REHABILITACIÓN CONSTRUCCIÓN Y MANTENIMIENTO DE LA RED FÉRREA A NIVEL NACIONAL  NACIONAL</t>
  </si>
  <si>
    <t>C-2404-0600-3</t>
  </si>
  <si>
    <t>APOYO A LA OPERACIÓN DE LAS VÍAS FÉRREAS CONCESIONADAS  NACIONAL</t>
  </si>
  <si>
    <t>C-2405-0600-2</t>
  </si>
  <si>
    <t>APOYO ESTATAL A LOS PUERTOS A NIVEL NACIONAL   NACIONAL</t>
  </si>
  <si>
    <t>C-2405-0600-3</t>
  </si>
  <si>
    <t>APOYO A LA OPERACIÒN DE LOS PUERTOS CONCESIONADOS  NACIONAL</t>
  </si>
  <si>
    <t>C-2499-0600-7</t>
  </si>
  <si>
    <t>IMPLEMENTACIÓN DEL SISTEMA INTEGRADO DE GESTIÓN Y CONTROL DE LA AGENCIA NACIONAL DE INFRAESTRUCTURA  NACIONAL</t>
  </si>
  <si>
    <t>C-2499-0600-8</t>
  </si>
  <si>
    <t>APOYO PARA LA GESTIÓN DE LA AGENCIA NACIONAL DE INFRAESTRUCTURA A TRAVÉS DE ASESORÍAS Y CONSULTORÍAS  NACIONAL</t>
  </si>
  <si>
    <t>C-2499-0600-9</t>
  </si>
  <si>
    <t>SISTEMATIZACIÓN PARA EL SERVICIO DE INFORMACIÓN DE LA GESTIÓN ADMINISTRATIVA.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</si>
</sst>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#\ ???/???"/>
    <numFmt numFmtId="166" formatCode="_-* #,##0.0_-;\-* #,##0.0_-;_-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11"/>
      <color theme="5" tint="-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i/>
      <u/>
      <sz val="11"/>
      <color theme="4"/>
      <name val="Bookman Old Style"/>
      <family val="1"/>
    </font>
    <font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1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41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Border="1"/>
    <xf numFmtId="41" fontId="0" fillId="0" borderId="1" xfId="1" applyFont="1" applyBorder="1"/>
    <xf numFmtId="0" fontId="0" fillId="0" borderId="0" xfId="0" pivotButton="1"/>
    <xf numFmtId="41" fontId="0" fillId="0" borderId="0" xfId="0" applyNumberFormat="1"/>
    <xf numFmtId="41" fontId="0" fillId="0" borderId="1" xfId="1" applyFont="1" applyBorder="1" applyAlignment="1">
      <alignment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41" fontId="0" fillId="0" borderId="0" xfId="0" applyNumberFormat="1" applyAlignment="1">
      <alignment wrapText="1"/>
    </xf>
    <xf numFmtId="166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pivotButton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13">
    <cellStyle name="Millares [0]" xfId="1" builtinId="6"/>
    <cellStyle name="Millares 13" xfId="3" xr:uid="{00000000-0005-0000-0000-000001000000}"/>
    <cellStyle name="Millares 14" xfId="5" xr:uid="{00000000-0005-0000-0000-000002000000}"/>
    <cellStyle name="Millares 18" xfId="8" xr:uid="{E834C297-3FCF-493F-8231-D2F710130BE4}"/>
    <cellStyle name="Normal" xfId="0" builtinId="0"/>
    <cellStyle name="Normal 13" xfId="2" xr:uid="{00000000-0005-0000-0000-000004000000}"/>
    <cellStyle name="Normal 14" xfId="4" xr:uid="{00000000-0005-0000-0000-000005000000}"/>
    <cellStyle name="Normal 14 5" xfId="6" xr:uid="{B0044FC8-388A-4ECC-98FA-7C2E309CF394}"/>
    <cellStyle name="Normal 14 6" xfId="9" xr:uid="{B4BCDC7B-84DA-4E3B-8FBE-56949349B94D}"/>
    <cellStyle name="Normal 14 8" xfId="11" xr:uid="{64EE64DF-30A3-4363-9E1B-710C27BEABB9}"/>
    <cellStyle name="Normal 18" xfId="7" xr:uid="{A858F760-6D57-4033-9F79-101CFB0879FA}"/>
    <cellStyle name="Normal 19" xfId="10" xr:uid="{FCDB1EC6-96C1-44A5-BC35-9C851B7A5EED}"/>
    <cellStyle name="Normal 21" xfId="12" xr:uid="{E7F9218F-46FE-45F7-9A6A-5C74FF916D5D}"/>
  </cellStyles>
  <dxfs count="23">
    <dxf>
      <alignment horizontal="center"/>
    </dxf>
    <dxf>
      <alignment wrapText="1"/>
    </dxf>
    <dxf>
      <numFmt numFmtId="166" formatCode="_-* #,##0.0_-;\-* #,##0.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33" formatCode="_-* #,##0_-;\-* #,##0_-;_-* &quot;-&quot;_-;_-@_-"/>
    </dxf>
    <dxf>
      <numFmt numFmtId="13" formatCode="0%"/>
    </dxf>
    <dxf>
      <numFmt numFmtId="33" formatCode="_-* #,##0_-;\-* #,##0_-;_-* &quot;-&quot;_-;_-@_-"/>
    </dxf>
    <dxf>
      <numFmt numFmtId="165" formatCode="#\ ???/???"/>
    </dxf>
    <dxf>
      <numFmt numFmtId="33" formatCode="_-* #,##0_-;\-* #,##0_-;_-* &quot;-&quot;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33" formatCode="_-* #,##0_-;\-* #,##0_-;_-* &quot;-&quot;_-;_-@_-"/>
    </dxf>
    <dxf>
      <numFmt numFmtId="33" formatCode="_-* #,##0_-;\-* #,##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Ene 2020.xlsx]Participación Apropiación !TablaDinámica1</c:name>
    <c:fmtId val="9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2">
                    <a:lumMod val="7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j-lt"/>
                <a:ea typeface="+mn-ea"/>
                <a:cs typeface="+mn-cs"/>
              </a:defRPr>
            </a:pPr>
            <a:r>
              <a:rPr lang="en-US" sz="1800" b="1">
                <a:solidFill>
                  <a:schemeClr val="accent1"/>
                </a:solidFill>
                <a:latin typeface="+mj-lt"/>
              </a:rPr>
              <a:t>Porcentaje Participación</a:t>
            </a:r>
            <a:r>
              <a:rPr lang="en-US" sz="1800" b="1" baseline="0">
                <a:solidFill>
                  <a:schemeClr val="accent1"/>
                </a:solidFill>
                <a:latin typeface="+mj-lt"/>
              </a:rPr>
              <a:t> </a:t>
            </a:r>
            <a:r>
              <a:rPr lang="en-US" sz="1800" b="1">
                <a:solidFill>
                  <a:schemeClr val="accent1"/>
                </a:solidFill>
                <a:latin typeface="+mj-lt"/>
              </a:rPr>
              <a:t>Apropiación por concepto de Gastos</a:t>
            </a:r>
          </a:p>
        </c:rich>
      </c:tx>
      <c:layout>
        <c:manualLayout>
          <c:xMode val="edge"/>
          <c:yMode val="edge"/>
          <c:x val="0.19364641769090793"/>
          <c:y val="6.26317978725883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2">
                  <a:lumMod val="7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j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/>
        </c:spPr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c:spPr>
      </c:pivotFmt>
    </c:pivotFmts>
    <c:plotArea>
      <c:layout>
        <c:manualLayout>
          <c:layoutTarget val="inner"/>
          <c:xMode val="edge"/>
          <c:yMode val="edge"/>
          <c:x val="0.3350984251968504"/>
          <c:y val="0.31384332166812484"/>
          <c:w val="0.34647003499562556"/>
          <c:h val="0.57745005832604257"/>
        </c:manualLayout>
      </c:layout>
      <c:pieChart>
        <c:varyColors val="1"/>
        <c:ser>
          <c:idx val="0"/>
          <c:order val="0"/>
          <c:tx>
            <c:strRef>
              <c:f>'Participación Apropiación '!$B$6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68-47E3-B14F-FCC67EADFD0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68-47E3-B14F-FCC67EADFD0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768-47E3-B14F-FCC67EADFD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'Participación Apropiación 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'Participación Apropiación '!$B$7:$B$10</c:f>
              <c:numCache>
                <c:formatCode>_(* #,##0_);_(* \(#,##0\);_(* "-"_);_(@_)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2418788.0285069998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5B-40D8-8CDD-191B3AE7649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956611096929582"/>
          <c:y val="0.52356829040232611"/>
          <c:w val="0.23899804295036686"/>
          <c:h val="0.189266135038252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solidFill>
        <a:schemeClr val="accent1"/>
      </a:solidFill>
    </a:ln>
    <a:effectLst/>
    <a:scene3d>
      <a:camera prst="orthographicFront"/>
      <a:lightRig rig="threePt" dir="t"/>
    </a:scene3d>
    <a:sp3d>
      <a:bevelT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Ene 2020.xlsx]APR VS RP  Y OBLIGACIÓN Y PAGO!TablaDinámica1</c:name>
    <c:fmtId val="29"/>
  </c:pivotSource>
  <c:chart>
    <c:autoTitleDeleted val="0"/>
    <c:pivotFmts>
      <c:pivotFmt>
        <c:idx val="0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7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8"/>
        <c:spPr>
          <a:solidFill>
            <a:schemeClr val="accent2"/>
          </a:solidFill>
          <a:ln>
            <a:solidFill>
              <a:schemeClr val="accent2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angle"/>
            <a:contourClr>
              <a:schemeClr val="accent2"/>
            </a:contourClr>
          </a:sp3d>
        </c:spPr>
      </c:pivotFmt>
      <c:pivotFmt>
        <c:idx val="9"/>
        <c:spPr>
          <a:solidFill>
            <a:schemeClr val="accent1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0.1752022794872039"/>
          <c:y val="9.7930819715654704E-2"/>
          <c:w val="0.76017676839004356"/>
          <c:h val="0.85191280215313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 VS RP  Y OBLIGACIÓN Y PAGO'!$B$6</c:f>
              <c:strCache>
                <c:ptCount val="1"/>
                <c:pt idx="0">
                  <c:v>APROPIACION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PAGO'!$B$7:$B$10</c:f>
              <c:numCache>
                <c:formatCode>_(* #,##0_);_(* \(#,##0\);_(* "-"_);_(@_)</c:formatCode>
                <c:ptCount val="3"/>
                <c:pt idx="0">
                  <c:v>74780.665238999994</c:v>
                </c:pt>
                <c:pt idx="1">
                  <c:v>608283.88239899999</c:v>
                </c:pt>
                <c:pt idx="2">
                  <c:v>2418788.0285069998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10-4301-A190-9B1C877444F7}"/>
            </c:ext>
          </c:extLst>
        </c:ser>
        <c:ser>
          <c:idx val="1"/>
          <c:order val="1"/>
          <c:tx>
            <c:strRef>
              <c:f>'APR VS RP  Y OBLIGACIÓN Y PAGO'!$C$6</c:f>
              <c:strCache>
                <c:ptCount val="1"/>
                <c:pt idx="0">
                  <c:v> COMPROMISOS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angle"/>
              <a:contourClr>
                <a:schemeClr val="accent2"/>
              </a:contourClr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PAGO'!$C$7:$C$10</c:f>
              <c:numCache>
                <c:formatCode>_(* #,##0_);_(* \(#,##0\);_(* "-"_);_(@_)</c:formatCode>
                <c:ptCount val="3"/>
                <c:pt idx="0">
                  <c:v>13101.807414999999</c:v>
                </c:pt>
                <c:pt idx="1">
                  <c:v>0</c:v>
                </c:pt>
                <c:pt idx="2">
                  <c:v>1943900.6557229999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10-4301-A190-9B1C877444F7}"/>
            </c:ext>
          </c:extLst>
        </c:ser>
        <c:ser>
          <c:idx val="2"/>
          <c:order val="2"/>
          <c:tx>
            <c:strRef>
              <c:f>'APR VS RP  Y OBLIGACIÓN Y PAGO'!$D$6</c:f>
              <c:strCache>
                <c:ptCount val="1"/>
                <c:pt idx="0">
                  <c:v> OBLIGACIONES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8410-4301-A190-9B1C877444F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8410-4301-A190-9B1C877444F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PAGO'!$D$7:$D$10</c:f>
              <c:numCache>
                <c:formatCode>_(* #,##0_);_(* \(#,##0\);_(* "-"_);_(@_)</c:formatCode>
                <c:ptCount val="3"/>
                <c:pt idx="0">
                  <c:v>3303.1876613600002</c:v>
                </c:pt>
                <c:pt idx="1">
                  <c:v>0</c:v>
                </c:pt>
                <c:pt idx="2">
                  <c:v>102.813057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10-4301-A190-9B1C877444F7}"/>
            </c:ext>
          </c:extLst>
        </c:ser>
        <c:ser>
          <c:idx val="3"/>
          <c:order val="3"/>
          <c:tx>
            <c:strRef>
              <c:f>'APR VS RP  Y OBLIGACIÓN Y PAGO'!$E$6</c:f>
              <c:strCache>
                <c:ptCount val="1"/>
                <c:pt idx="0">
                  <c:v> PAGOS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E98F-44A8-978D-C445D60031E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E98F-44A8-978D-C445D60031E1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 VS RP  Y OBLIGACIÓN Y PAGO'!$A$7:$A$10</c:f>
              <c:strCache>
                <c:ptCount val="3"/>
                <c:pt idx="0">
                  <c:v>A-FUNCIONAMIENTO</c:v>
                </c:pt>
                <c:pt idx="1">
                  <c:v>B-SERVICIO DE LA DEUDA PÚBLICA</c:v>
                </c:pt>
                <c:pt idx="2">
                  <c:v>C- INVERSION</c:v>
                </c:pt>
              </c:strCache>
            </c:strRef>
          </c:cat>
          <c:val>
            <c:numRef>
              <c:f>'APR VS RP  Y OBLIGACIÓN Y PAGO'!$E$7:$E$10</c:f>
              <c:numCache>
                <c:formatCode>_(* #,##0_);_(* \(#,##0\);_(* "-"_);_(@_)</c:formatCode>
                <c:ptCount val="3"/>
                <c:pt idx="0">
                  <c:v>2683.0098613600003</c:v>
                </c:pt>
                <c:pt idx="1">
                  <c:v>0</c:v>
                </c:pt>
                <c:pt idx="2">
                  <c:v>102.813057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8F-44A8-978D-C445D60031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tx2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Ene 2020.xlsx]APR,RP´S,OBL Y PAGO FUNCIONAMIE!TablaDinámica1</c:name>
    <c:fmtId val="30"/>
  </c:pivotSource>
  <c:chart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marker>
          <c:symbol val="circle"/>
          <c:size val="6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9525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p3d/>
        </c:spPr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layout>
            <c:manualLayout>
              <c:x val="2.0650624997508991E-2"/>
              <c:y val="-5.547267063296516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layout>
            <c:manualLayout>
              <c:x val="9.8765422497770795E-3"/>
              <c:y val="7.326005917336118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1.1869445720866512E-2"/>
              <c:y val="-1.8269828142669062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layout>
            <c:manualLayout>
              <c:x val="1.3019732378756362E-2"/>
              <c:y val="-2.710314535622559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layout>
            <c:manualLayout>
              <c:x val="7.2535435922912436E-2"/>
              <c:y val="-4.9382705381613171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layout>
            <c:manualLayout>
              <c:x val="6.4314759957736958E-2"/>
              <c:y val="-2.3153832087559986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19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0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1"/>
        <c:spPr>
          <a:solidFill>
            <a:schemeClr val="accent4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2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3"/>
        <c:spPr>
          <a:solidFill>
            <a:schemeClr val="accent2"/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4"/>
        <c:spPr>
          <a:solidFill>
            <a:schemeClr val="bg2">
              <a:lumMod val="90000"/>
            </a:schemeClr>
          </a:soli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9964579000555287E-2"/>
          <c:y val="9.5607892083772919E-2"/>
          <c:w val="0.83288813931110117"/>
          <c:h val="0.843536688327365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'APR,RP´S,OBL Y PAGO FUNCIONAMIE'!$B$6</c:f>
              <c:strCache>
                <c:ptCount val="1"/>
                <c:pt idx="0">
                  <c:v>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3EB-4428-B811-96DB1E4F8A0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FUNCIONAMIE'!$B$7:$B$11</c:f>
              <c:numCache>
                <c:formatCode>_(* #,##0_);_(* \(#,##0\);_(* "-"_);_(@_)</c:formatCode>
                <c:ptCount val="4"/>
                <c:pt idx="0">
                  <c:v>45338</c:v>
                </c:pt>
                <c:pt idx="1">
                  <c:v>17402.665239000002</c:v>
                </c:pt>
                <c:pt idx="2">
                  <c:v>8464</c:v>
                </c:pt>
                <c:pt idx="3">
                  <c:v>3576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2-B3EB-4428-B811-96DB1E4F8A07}"/>
            </c:ext>
          </c:extLst>
        </c:ser>
        <c:ser>
          <c:idx val="1"/>
          <c:order val="1"/>
          <c:tx>
            <c:strRef>
              <c:f>'APR,RP´S,OBL Y PAGO FUNCIONAMIE'!$C$6</c:f>
              <c:strCache>
                <c:ptCount val="1"/>
                <c:pt idx="0">
                  <c:v> COMPROMISOS
 ACUMULADOS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347-4728-8AEE-66B8A8E5BCB6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347-4728-8AEE-66B8A8E5BCB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A80-4D97-BBD6-398D7F862C58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FUNCIONAMIE'!$C$7:$C$11</c:f>
              <c:numCache>
                <c:formatCode>_(* #,##0_);_(* \(#,##0\);_(* "-"_);_(@_)</c:formatCode>
                <c:ptCount val="4"/>
                <c:pt idx="0">
                  <c:v>2934.5009500000001</c:v>
                </c:pt>
                <c:pt idx="1">
                  <c:v>10167.306465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5-B3EB-4428-B811-96DB1E4F8A07}"/>
            </c:ext>
          </c:extLst>
        </c:ser>
        <c:ser>
          <c:idx val="2"/>
          <c:order val="2"/>
          <c:tx>
            <c:strRef>
              <c:f>'APR,RP´S,OBL Y PAGO FUNCIONAMIE'!$D$6</c:f>
              <c:strCache>
                <c:ptCount val="1"/>
                <c:pt idx="0">
                  <c:v> OBLIGACIONES
 ACUMULADAS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3EB-4428-B811-96DB1E4F8A0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B3EB-4428-B811-96DB1E4F8A07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B3EB-4428-B811-96DB1E4F8A07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FUNCIONAMIE'!$D$7:$D$11</c:f>
              <c:numCache>
                <c:formatCode>_(* #,##0_);_(* \(#,##0\);_(* "-"_);_(@_)</c:formatCode>
                <c:ptCount val="4"/>
                <c:pt idx="0">
                  <c:v>2934.5009500000001</c:v>
                </c:pt>
                <c:pt idx="1">
                  <c:v>368.68671136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8-B3EB-4428-B811-96DB1E4F8A07}"/>
            </c:ext>
          </c:extLst>
        </c:ser>
        <c:ser>
          <c:idx val="3"/>
          <c:order val="3"/>
          <c:tx>
            <c:strRef>
              <c:f>'APR,RP´S,OBL Y PAGO FUNCIONAMIE'!$E$6</c:f>
              <c:strCache>
                <c:ptCount val="1"/>
                <c:pt idx="0">
                  <c:v> PAGOS
 ACUMULADOS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A80-4D97-BBD6-398D7F862C58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A80-4D97-BBD6-398D7F862C58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A80-4D97-BBD6-398D7F862C58}"/>
              </c:ext>
            </c:extLst>
          </c:dPt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'APR,RP´S,OBL Y PAGO FUNCIONAMIE'!$A$7:$A$11</c:f>
              <c:strCache>
                <c:ptCount val="4"/>
                <c:pt idx="0">
                  <c:v>A-01 -GASTOS DE PERSONAL</c:v>
                </c:pt>
                <c:pt idx="1">
                  <c:v>A-02 -ADQUISICIÓN DE BIENES  Y SERVICIOS</c:v>
                </c:pt>
                <c:pt idx="2">
                  <c:v>A-03-TRANSFERENCIAS CORRIENTES</c:v>
                </c:pt>
                <c:pt idx="3">
                  <c:v>A-08-GASTOS POR TRIBUTOS, MULTAS, SANCIONES E INTERESES DE MORA</c:v>
                </c:pt>
              </c:strCache>
            </c:strRef>
          </c:cat>
          <c:val>
            <c:numRef>
              <c:f>'APR,RP´S,OBL Y PAGO FUNCIONAMIE'!$E$7:$E$11</c:f>
              <c:numCache>
                <c:formatCode>_(* #,##0_);_(* \(#,##0\);_(* "-"_);_(@_)</c:formatCode>
                <c:ptCount val="4"/>
                <c:pt idx="0">
                  <c:v>2320.6231499999999</c:v>
                </c:pt>
                <c:pt idx="1">
                  <c:v>362.38671135999999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shape val="cylinder"/>
          <c:extLst>
            <c:ext xmlns:c16="http://schemas.microsoft.com/office/drawing/2014/chart" uri="{C3380CC4-5D6E-409C-BE32-E72D297353CC}">
              <c16:uniqueId val="{0000000E-0ABE-4720-BC32-77A53D180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99993344"/>
        <c:axId val="1806273584"/>
        <c:axId val="0"/>
      </c:bar3DChart>
      <c:catAx>
        <c:axId val="189999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06273584"/>
        <c:crosses val="autoZero"/>
        <c:auto val="1"/>
        <c:lblAlgn val="ctr"/>
        <c:lblOffset val="100"/>
        <c:noMultiLvlLbl val="0"/>
      </c:catAx>
      <c:valAx>
        <c:axId val="1806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9999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[Graficas Egresos  Ene 2020.xlsx]INVERSIÓN APR VS RP Y OBLI!TablaDinámica1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accent1">
                    <a:lumMod val="40000"/>
                    <a:lumOff val="60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 sz="1200" baseline="0">
                <a:solidFill>
                  <a:schemeClr val="accent1">
                    <a:lumMod val="40000"/>
                    <a:lumOff val="60000"/>
                  </a:schemeClr>
                </a:solidFill>
                <a:latin typeface="Arial Narrow" panose="020B0606020202030204" pitchFamily="34" charset="0"/>
                <a:cs typeface="Arial" panose="020B0604020202020204" pitchFamily="34" charset="0"/>
              </a:rPr>
              <a:t>N</a:t>
            </a:r>
            <a:endParaRPr lang="es-CO" sz="1200">
              <a:solidFill>
                <a:schemeClr val="accent1">
                  <a:lumMod val="40000"/>
                  <a:lumOff val="60000"/>
                </a:schemeClr>
              </a:solidFill>
              <a:latin typeface="Arial Narrow" panose="020B060602020203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accent1">
                  <a:lumMod val="40000"/>
                  <a:lumOff val="6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2">
                  <a:satMod val="103000"/>
                  <a:lumMod val="102000"/>
                  <a:tint val="94000"/>
                </a:schemeClr>
              </a:gs>
              <a:gs pos="50000">
                <a:schemeClr val="accent2">
                  <a:satMod val="110000"/>
                  <a:lumMod val="100000"/>
                  <a:shade val="100000"/>
                </a:schemeClr>
              </a:gs>
              <a:gs pos="100000">
                <a:schemeClr val="accent2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solidFill>
              <a:schemeClr val="accent1"/>
            </a:solidFill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  <a:contourClr>
              <a:schemeClr val="accent1"/>
            </a:contourClr>
          </a:sp3d>
        </c:spPr>
        <c:dLbl>
          <c:idx val="0"/>
          <c:layout>
            <c:manualLayout>
              <c:x val="4.862631055564634E-2"/>
              <c:y val="-2.8880866425992781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 prst="relaxedInset"/>
          </a:sp3d>
        </c:spPr>
        <c:dLbl>
          <c:idx val="0"/>
          <c:layout>
            <c:manualLayout>
              <c:x val="2.61090112809414E-2"/>
              <c:y val="-6.3085501409098119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3">
                  <a:satMod val="103000"/>
                  <a:lumMod val="102000"/>
                  <a:tint val="94000"/>
                </a:schemeClr>
              </a:gs>
              <a:gs pos="50000">
                <a:schemeClr val="accent3">
                  <a:satMod val="110000"/>
                  <a:lumMod val="100000"/>
                  <a:shade val="100000"/>
                </a:schemeClr>
              </a:gs>
              <a:gs pos="100000">
                <a:schemeClr val="accent3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  <a:bevelB prst="relaxedInset"/>
          </a:sp3d>
        </c:spPr>
        <c:dLbl>
          <c:idx val="0"/>
          <c:layout>
            <c:manualLayout>
              <c:x val="6.4461407972858237E-2"/>
              <c:y val="-4.4077134986225897E-2"/>
            </c:manualLayout>
          </c:layout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>
            <a:noFill/>
          </a:ln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/>
            <a:lightRig rig="threePt" dir="t"/>
          </a:scene3d>
          <a:sp3d>
            <a:bevelT/>
          </a:sp3d>
        </c:spPr>
        <c:marker>
          <c:symbol val="none"/>
        </c:marker>
        <c:dLbl>
          <c:idx val="0"/>
          <c:spPr>
            <a:solidFill>
              <a:schemeClr val="tx1"/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2313273769702086E-2"/>
          <c:y val="0.16914586318644037"/>
          <c:w val="0.78504221080381564"/>
          <c:h val="0.762022282127151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'INVERSIÓN APR VS RP Y OBLI'!$A$4</c:f>
              <c:strCache>
                <c:ptCount val="1"/>
                <c:pt idx="0">
                  <c:v>1 APROPIACION
 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  <c:extLst>
              <c:ext xmlns:c16="http://schemas.microsoft.com/office/drawing/2014/chart" uri="{C3380CC4-5D6E-409C-BE32-E72D297353CC}">
                <c16:uniqueId val="{00000004-300B-46AF-A114-3DA193FF4519}"/>
              </c:ext>
            </c:extLst>
          </c:dPt>
          <c:dLbls>
            <c:dLbl>
              <c:idx val="0"/>
              <c:layout>
                <c:manualLayout>
                  <c:x val="2.61090112809414E-2"/>
                  <c:y val="-6.3085501409098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OBLI'!$A$5</c:f>
              <c:numCache>
                <c:formatCode>_(* #,##0_);_(* \(#,##0\);_(* "-"_);_(@_)</c:formatCode>
                <c:ptCount val="1"/>
                <c:pt idx="0">
                  <c:v>85660.554340999995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B-46AF-A114-3DA193FF4519}"/>
            </c:ext>
          </c:extLst>
        </c:ser>
        <c:ser>
          <c:idx val="1"/>
          <c:order val="1"/>
          <c:tx>
            <c:strRef>
              <c:f>'INVERSIÓN APR VS RP Y OBLI'!$B$4</c:f>
              <c:strCache>
                <c:ptCount val="1"/>
                <c:pt idx="0">
                  <c:v>2 COMPROMISOS
 ACUMULADOS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prst="relaxedInset"/>
              <a:contourClr>
                <a:schemeClr val="accent1"/>
              </a:contourClr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solidFill>
                  <a:schemeClr val="accent1"/>
                </a:solidFill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prst="relaxedInset"/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00B-46AF-A114-3DA193FF4519}"/>
              </c:ext>
            </c:extLst>
          </c:dPt>
          <c:dLbls>
            <c:dLbl>
              <c:idx val="0"/>
              <c:layout>
                <c:manualLayout>
                  <c:x val="4.862631055564634E-2"/>
                  <c:y val="-2.88808664259927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OBLI'!$B$5</c:f>
              <c:numCache>
                <c:formatCode>_(* #,##0_);_(* \(#,##0\);_(* "-"_);_(@_)</c:formatCode>
                <c:ptCount val="1"/>
                <c:pt idx="0">
                  <c:v>85660.554340999995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B-46AF-A114-3DA193FF4519}"/>
            </c:ext>
          </c:extLst>
        </c:ser>
        <c:ser>
          <c:idx val="2"/>
          <c:order val="2"/>
          <c:tx>
            <c:strRef>
              <c:f>'INVERSIÓN APR VS RP Y OBLI'!$C$4</c:f>
              <c:strCache>
                <c:ptCount val="1"/>
                <c:pt idx="0">
                  <c:v>3 OBLIGACIONES
 ACUMULADAS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  <a:bevelB prst="relaxedInset"/>
            </a:sp3d>
          </c:spPr>
          <c:invertIfNegative val="0"/>
          <c:dPt>
            <c:idx val="0"/>
            <c:invertIfNegative val="0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 prst="relaxedInset"/>
              </a:sp3d>
            </c:spPr>
            <c:extLst>
              <c:ext xmlns:c16="http://schemas.microsoft.com/office/drawing/2014/chart" uri="{C3380CC4-5D6E-409C-BE32-E72D297353CC}">
                <c16:uniqueId val="{00000005-300B-46AF-A114-3DA193FF4519}"/>
              </c:ext>
            </c:extLst>
          </c:dPt>
          <c:dLbls>
            <c:dLbl>
              <c:idx val="0"/>
              <c:layout>
                <c:manualLayout>
                  <c:x val="6.4461407972858237E-2"/>
                  <c:y val="-4.407713498622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0B-46AF-A114-3DA193FF4519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OBLI'!$C$5</c:f>
              <c:numCache>
                <c:formatCode>_-* #,##0.0_-;\-* #,##0.0_-;_-* "-"_-;_-@_-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0B-46AF-A114-3DA193FF4519}"/>
            </c:ext>
          </c:extLst>
        </c:ser>
        <c:ser>
          <c:idx val="3"/>
          <c:order val="3"/>
          <c:tx>
            <c:strRef>
              <c:f>'INVERSIÓN APR VS RP Y OBLI'!$D$4</c:f>
              <c:strCache>
                <c:ptCount val="1"/>
                <c:pt idx="0">
                  <c:v> PAGOS
 ACUMULADOS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'INVERSIÓN APR VS RP Y OBLI'!$A$5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'INVERSIÓN APR VS RP Y OBLI'!$D$5</c:f>
              <c:numCache>
                <c:formatCode>_-* #,##0.0_-;\-* #,##0.0_-;_-* "-"_-;_-@_-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60-42F5-8B34-352E305921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00537024"/>
        <c:axId val="1679617952"/>
        <c:axId val="0"/>
      </c:bar3DChart>
      <c:catAx>
        <c:axId val="190053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79617952"/>
        <c:crosses val="autoZero"/>
        <c:auto val="1"/>
        <c:lblAlgn val="ctr"/>
        <c:lblOffset val="100"/>
        <c:noMultiLvlLbl val="0"/>
      </c:catAx>
      <c:valAx>
        <c:axId val="167961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0053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accent2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tx2">
        <a:lumMod val="40000"/>
        <a:lumOff val="60000"/>
      </a:schemeClr>
    </a:solidFill>
    <a:ln>
      <a:noFill/>
    </a:ln>
    <a:effectLst/>
    <a:scene3d>
      <a:camera prst="orthographicFront"/>
      <a:lightRig rig="threePt" dir="t"/>
    </a:scene3d>
    <a:sp3d prstMaterial="matte">
      <a:bevelT/>
      <a:bevelB/>
    </a:sp3d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6</xdr:col>
      <xdr:colOff>428625</xdr:colOff>
      <xdr:row>35</xdr:row>
      <xdr:rowOff>19051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B989C3-0CF3-4523-9683-E96C14F44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C4EA4B-C86E-421E-A830-C8BB63C8F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F522C80-807A-415D-A689-AD68E6320FA7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VIGENCIA  2019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1</xdr:col>
      <xdr:colOff>776733</xdr:colOff>
      <xdr:row>3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D5EB48F-08BA-4E46-8BEB-D1EA01CE5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0</xdr:row>
      <xdr:rowOff>123825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35FA03BD-FB53-4749-9399-7146B8B2E27A}"/>
            </a:ext>
          </a:extLst>
        </xdr:cNvPr>
        <xdr:cNvSpPr/>
      </xdr:nvSpPr>
      <xdr:spPr>
        <a:xfrm>
          <a:off x="29813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VIGENCIA 2019</a:t>
          </a:r>
        </a:p>
      </xdr:txBody>
    </xdr:sp>
    <xdr:clientData/>
  </xdr:oneCellAnchor>
  <xdr:twoCellAnchor>
    <xdr:from>
      <xdr:col>0</xdr:col>
      <xdr:colOff>133347</xdr:colOff>
      <xdr:row>11</xdr:row>
      <xdr:rowOff>57148</xdr:rowOff>
    </xdr:from>
    <xdr:to>
      <xdr:col>11</xdr:col>
      <xdr:colOff>733425</xdr:colOff>
      <xdr:row>38</xdr:row>
      <xdr:rowOff>95249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D3A1CAF-0971-4AD9-81F3-E38E869D0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212310</xdr:colOff>
      <xdr:row>11</xdr:row>
      <xdr:rowOff>112210</xdr:rowOff>
    </xdr:from>
    <xdr:ext cx="10614894" cy="374141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5EC8C7A-490C-4F20-825B-486FEBAC5672}"/>
            </a:ext>
          </a:extLst>
        </xdr:cNvPr>
        <xdr:cNvSpPr/>
      </xdr:nvSpPr>
      <xdr:spPr>
        <a:xfrm>
          <a:off x="212310" y="2207710"/>
          <a:ext cx="10614894" cy="374141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8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18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VS  OBLIGACIONES Y PAGOS DE  FUNCIONAMIENTO, SERVICIO A LA DEUDA E INVERSIÓN</a:t>
          </a:r>
          <a:endParaRPr lang="es-ES" sz="18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66675</xdr:rowOff>
    </xdr:from>
    <xdr:to>
      <xdr:col>0</xdr:col>
      <xdr:colOff>2853183</xdr:colOff>
      <xdr:row>3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EC4CA8-58B7-4DD0-A646-6322AA596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66675"/>
          <a:ext cx="2529333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21776EA7-DE10-493E-8DE6-81C716B68070}"/>
            </a:ext>
          </a:extLst>
        </xdr:cNvPr>
        <xdr:cNvSpPr/>
      </xdr:nvSpPr>
      <xdr:spPr>
        <a:xfrm>
          <a:off x="5410200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Administrativa y Financiera VIGENCIA  2019</a:t>
          </a:r>
        </a:p>
      </xdr:txBody>
    </xdr:sp>
    <xdr:clientData/>
  </xdr:oneCellAnchor>
  <xdr:twoCellAnchor>
    <xdr:from>
      <xdr:col>0</xdr:col>
      <xdr:colOff>0</xdr:colOff>
      <xdr:row>11</xdr:row>
      <xdr:rowOff>76198</xdr:rowOff>
    </xdr:from>
    <xdr:to>
      <xdr:col>8</xdr:col>
      <xdr:colOff>704850</xdr:colOff>
      <xdr:row>40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8011071-0A12-4079-88E7-153A2F85FE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1677797</xdr:colOff>
      <xdr:row>11</xdr:row>
      <xdr:rowOff>102685</xdr:rowOff>
    </xdr:from>
    <xdr:ext cx="7664854" cy="405432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30E732FD-C39D-402A-94B5-A103EAA7F486}"/>
            </a:ext>
          </a:extLst>
        </xdr:cNvPr>
        <xdr:cNvSpPr/>
      </xdr:nvSpPr>
      <xdr:spPr>
        <a:xfrm>
          <a:off x="1677797" y="2198185"/>
          <a:ext cx="7664854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0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COMPARATIVO</a:t>
          </a:r>
          <a:r>
            <a:rPr lang="es-ES" sz="20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RP´S  FUNCIONAMIENTO  VS  OBLIGACIONES Y PAGOS</a:t>
          </a:r>
          <a:endParaRPr lang="es-ES" sz="20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552451</xdr:colOff>
      <xdr:row>10</xdr:row>
      <xdr:rowOff>133352</xdr:rowOff>
    </xdr:from>
    <xdr:to>
      <xdr:col>2</xdr:col>
      <xdr:colOff>2047874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01C9A1-866E-4B71-A15F-4320EA2E5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768889</xdr:colOff>
      <xdr:row>7</xdr:row>
      <xdr:rowOff>145520</xdr:rowOff>
    </xdr:from>
    <xdr:to>
      <xdr:col>0</xdr:col>
      <xdr:colOff>1238250</xdr:colOff>
      <xdr:row>10</xdr:row>
      <xdr:rowOff>70416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E4E043-F594-4394-A561-53EF291F2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55372" y="1302037"/>
          <a:ext cx="496396" cy="4693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9548</xdr:colOff>
      <xdr:row>10</xdr:row>
      <xdr:rowOff>142423</xdr:rowOff>
    </xdr:from>
    <xdr:to>
      <xdr:col>0</xdr:col>
      <xdr:colOff>457223</xdr:colOff>
      <xdr:row>12</xdr:row>
      <xdr:rowOff>114753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EA87D3-25E7-4176-A612-300142181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592748">
          <a:off x="56721" y="1952625"/>
          <a:ext cx="35333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88175</xdr:colOff>
      <xdr:row>11</xdr:row>
      <xdr:rowOff>0</xdr:rowOff>
    </xdr:from>
    <xdr:ext cx="4154791" cy="530658"/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EDDDF931-90A5-4849-94B6-7C409D2121E6}"/>
            </a:ext>
          </a:extLst>
        </xdr:cNvPr>
        <xdr:cNvSpPr/>
      </xdr:nvSpPr>
      <xdr:spPr>
        <a:xfrm>
          <a:off x="1726475" y="2047875"/>
          <a:ext cx="4154791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Comportamiento</a:t>
          </a:r>
          <a:r>
            <a:rPr lang="es-ES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 Apropiación Vs RP´s y Obligaciones </a:t>
          </a:r>
        </a:p>
        <a:p>
          <a:pPr algn="ctr"/>
          <a:r>
            <a:rPr lang="es-ES" sz="1400" b="1" cap="none" spc="0" baseline="0">
              <a:ln w="10160">
                <a:solidFill>
                  <a:schemeClr val="accent5"/>
                </a:solidFill>
                <a:prstDash val="solid"/>
              </a:ln>
              <a:solidFill>
                <a:schemeClr val="tx1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de Proyectos de Inversión</a:t>
          </a:r>
          <a:endParaRPr lang="es-ES" sz="1400" b="1" cap="none" spc="0">
            <a:ln w="10160">
              <a:solidFill>
                <a:schemeClr val="accent5"/>
              </a:solidFill>
              <a:prstDash val="solid"/>
            </a:ln>
            <a:solidFill>
              <a:schemeClr val="tx1"/>
            </a:solidFill>
            <a:effectLst>
              <a:outerShdw blurRad="38100" dist="22860" dir="5400000" algn="tl" rotWithShape="0">
                <a:srgbClr val="000000">
                  <a:alpha val="30000"/>
                </a:srgbClr>
              </a:outerShdw>
            </a:effectLst>
          </a:endParaRP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532.714391203706" createdVersion="6" refreshedVersion="6" minRefreshableVersion="3" recordCount="7" xr:uid="{3663E02A-B7EA-4A95-8D5A-936E9E2F42D3}">
  <cacheSource type="worksheet">
    <worksheetSource ref="A1:G8" sheet="Resumen Eje Egreso"/>
  </cacheSource>
  <cacheFields count="7">
    <cacheField name="CODIFICACION_x000a_PRESUPUESTAL" numFmtId="0">
      <sharedItems/>
    </cacheField>
    <cacheField name="DESCRIPCION" numFmtId="0">
      <sharedItems count="7">
        <s v="A-FUNCIONAMIENTO"/>
        <s v="A-01 -GASTOS DE PERSONAL"/>
        <s v="A-02 -ADQUISICIÓN DE BIENES  Y SERVICIOS"/>
        <s v="A-03-TRANSFERENCIAS CORRIENTES"/>
        <s v="A-08-GASTOS POR TRIBUTOS, MULTAS, SANCIONES E INTERESES DE MORA"/>
        <s v="B-SERVICIO DE LA DEUDA PÚBLICA"/>
        <s v="C- INVERSION"/>
      </sharedItems>
    </cacheField>
    <cacheField name="APROPIACION_x000a_ VIGENTE" numFmtId="41">
      <sharedItems containsSemiMixedTypes="0" containsString="0" containsNumber="1" minValue="3576" maxValue="2418788.0285069998"/>
    </cacheField>
    <cacheField name="CERTIFICADOS_x000a_ ACUMULADOS" numFmtId="41">
      <sharedItems containsSemiMixedTypes="0" containsString="0" containsNumber="1" minValue="0" maxValue="1987142.305405"/>
    </cacheField>
    <cacheField name="COMPROMISOS_x000a_ ACUMULADOS" numFmtId="41">
      <sharedItems containsSemiMixedTypes="0" containsString="0" containsNumber="1" minValue="0" maxValue="1943900.6557229999"/>
    </cacheField>
    <cacheField name="OBLIGACIONES_x000a_ ACUMULADAS" numFmtId="41">
      <sharedItems containsSemiMixedTypes="0" containsString="0" containsNumber="1" minValue="0" maxValue="3303.1876613600002"/>
    </cacheField>
    <cacheField name="PAGOS_x000a_A CUMULADOS" numFmtId="41">
      <sharedItems containsSemiMixedTypes="0" containsString="0" containsNumber="1" minValue="0" maxValue="2683.00986136000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arri Javier Rodriguez Escobar" refreshedDate="43532.731509606485" createdVersion="6" refreshedVersion="6" minRefreshableVersion="3" recordCount="33" xr:uid="{C2E89E28-B1E3-4205-A148-44997574891E}">
  <cacheSource type="worksheet">
    <worksheetSource ref="A1:H34" sheet="INVERSIÓN"/>
  </cacheSource>
  <cacheFields count="8">
    <cacheField name="Codigo " numFmtId="0">
      <sharedItems/>
    </cacheField>
    <cacheField name="Fuente" numFmtId="0">
      <sharedItems containsSemiMixedTypes="0" containsString="0" containsNumber="1" containsInteger="1" minValue="11" maxValue="21"/>
    </cacheField>
    <cacheField name="DESCRIPCION" numFmtId="0">
      <sharedItems count="33">
        <s v="MEJORAMIENTO APOYO ESTATAL PROYECTO DE CONCESIÓN RUTA DEL SOL  SECTOR 2 NACIONAL"/>
        <s v="MEJORAMIENTO REHABILITACIÓN Y MANTENIMIENTO DEL CORREDOR HONDA - PUERTO SALGAR - GIRARDOT,   CUNDINAMARCA"/>
        <s v="REHABILITACIÓN MEJORAMIENTO, OPERACIÓN Y MANTENIMIENTO DEL CORREDOR PERIMETRAL DE CUNDINAMARCA, CENTRO ORIENTE  CUNDINAMARCA"/>
        <s v="MEJORAMIENTO MANTENIMIENTO DE LA CONCESIÓN CARTAGENA BARRANQUILLA  ATLÁNTICO, BOLÍVAR"/>
        <s v="MEJORAMIENTO , REHABILITACIÓN, MANTENIMIENTO Y OPERACIÓN DEL CORREDOR TRANSVERSAL DEL SISGA,EN LOS DEPARTAMENTOS DE   CUNDINAMARCA, BOYACÁ, CASANARE"/>
        <s v="MEJORAMIENTO REHABILITACIÒN, CONSTRUCCIÒN, MANTENIMIENTO Y OPERACIÒN DEL CORREDOR SANTANA - MOCOA - NEIVA, DEPARTAMENTOS DE   HUILA, PUTUMAYO, CAUCA"/>
        <s v="MEJORAMIENTO APOYO ESTATAL PROYECTO DE CONCESIÒN RUTA DEL SOL SECTOR III,   CESAR, BOLÍVAR, MAGDALENA - [PREVIO CONCEPTO DNP]"/>
        <s v="REHABILITACIÓN MEJORAMIENTO, CONSTRUCCIÒN, MANTENIMIENTO Y OPERACIÒN DEL CORREDOR CARTAGENA - BARRANQUILLA Y CIRCUNVALAR DE LA PROSPERIDAD, DEPARTAMENTOS DE   ATLÁNTICO, BOLÍVAR"/>
        <s v="MEJORAMIENTO CONSTRUCCIÒN, REHABILITACIÒN Y MANTENIMIENTO DEL CORREDOR VILLAVICENCIO - YOPAL DEPARTAMENTOS DEL  META, CASANARE"/>
        <s v="REHABILITACIÓN CONSTRUCCIÒN, MEJORAMIENTO, OPERACIÒN Y MANTENIMIENTO DE LA CONCESIÒN AUTOPISTA AL RIO MAGDALENA 2, DEPARTAMENTOS DE   ANTIOQUIA, SANTANDER"/>
        <s v="CONSTRUCCIÓN OPERACIÒN Y MANTENIMIENTO DE LA VÌA MULALO - LOBOGUERRERO, DEPARTAMENTO DEL  VALLE DEL CAUCA"/>
        <s v="MEJORAMIENTO CONSTRUCCIÒN, REHABILITACIÒN, OPERACIÒN Y MANTENIMIENTO DE LA CONCESIÒN AUTOPISTA AL MAR 1, DEPARTAMENTO DE   ANTIOQUIA"/>
        <s v="MEJORAMIENTO REHABILITACIÓN, CONSTRUCCIÓN, MANTENIMIENTO, Y OPERACIÓN DEL CORREDOR RUMICHACA - PASTO EN EL DEPARTAMENTO DE   NARIÑO"/>
        <s v="MEJORAMIENTO CONSTRUCCIÓN, MANTENIMIENTO Y OPERACIÓN DEL CORREDOR CONEXIÓN NORTE, AUTOPISTAS PARA LA PROSPERIDAD  ANTIOQUIA"/>
        <s v="MEJORAMIENTO CONSTRUCCION REHABILITACIÓN,  MANTENIMIENTO Y OPERACIÓN DEL CORREDOR BUCARAMANGA BARRANCABERMEJA YONDO  DEPARTAMENTOS DE   SANTANDER, ANTIOQUIA"/>
        <s v="MEJORAMIENTO REHABILITACION, CONSTRUCCION , MANTENIMIENTO  Y OPERACION CORREDOR POPAYAN - SANTANDER DE QUILICHAO EN EL DEPARTAMENTO DEL   CAUCA"/>
        <s v="MEJORAMIENTO REHABILITACIÓN, CONSTRUCCIÓN, MANTENIMIENTO Y OPERACION DEL CORREDOR BUCARAMANGA PAMPLONA   NORTE DE SANTANDER, SANTANDER"/>
        <s v="MEJORAMIENTO CONSTRUCCIÓN, OPERACIÓN, MANTENIMIENTO DE LA AUTOPISTA CONEXIÓN PACIFICO 3  ANTIOQUIA, CALDAS, RISARALDA"/>
        <s v="MEJORAMIENTO CONSTRUCCIÓN, OPERACIÓN Y MANTENIMIENTO  DE LA CONCESIÓN AUTOPISTA CONEXIÓN PACIFICO 2   ANTIOQUIA"/>
        <s v="CONSTRUCCIÓN OPERACIÓN Y MANTENIMIENTO DE LA CONCESIÓN AUTOPISTA CONEXIÓN PACIFICO 1 - AUTOPISTAS PARA LA PROSPERIDAD    ANTIOQUIA"/>
        <s v="MEJORAMIENTO DEL CORREDOR PUERTA DE HIERRO - PALMAR DE VARELA Y CARRETO - CRUZ DEL VISO EN EL DEPARTAMENTOS DE  ATLÁNTICO, BOLÍVAR, SUCRE"/>
        <s v="MEJORAMIENTO CONSTRUCCIÓN, REHABILITACIÓN, OPERACIÓN Y MANTENIMIENTO DE LA CONCESIÓN AUTOPISTA AL MAR 2  ANTIOQUIA"/>
        <s v="MEJORAMIENTO DE LA CONCESIÓN ARMENIA PEREIRA MANIZALES  RISARALDA, CALDAS, QUINDIO, VALLE DEL CAUCA"/>
        <s v="APOYO A LA OPERACIÓN DE LAS VÍAS CONCESIONADAS A TRÁVES DE IPS  NACIONAL"/>
        <s v="APOYO A LA OPERACIÒN DE LAS VÌAS PRIMARIAS CONCESIONADAS  NACIONAL"/>
        <s v="APOYO A LA OPERACIÓN DE LOS AEROPUERTOS CONCESIONADOS  NACIONAL"/>
        <s v="REHABILITACIÓN CONSTRUCCIÓN Y MANTENIMIENTO DE LA RED FÉRREA A NIVEL NACIONAL  NACIONAL"/>
        <s v="APOYO A LA OPERACIÓN DE LAS VÍAS FÉRREAS CONCESIONADAS  NACIONAL"/>
        <s v="APOYO ESTATAL A LOS PUERTOS A NIVEL NACIONAL   NACIONAL"/>
        <s v="APOYO A LA OPERACIÒN DE LOS PUERTOS CONCESIONADOS  NACIONAL"/>
        <s v="IMPLEMENTACIÓN DEL SISTEMA INTEGRADO DE GESTIÓN Y CONTROL DE LA AGENCIA NACIONAL DE INFRAESTRUCTURA  NACIONAL"/>
        <s v="APOYO PARA LA GESTIÓN DE LA AGENCIA NACIONAL DE INFRAESTRUCTURA A TRAVÉS DE ASESORÍAS Y CONSULTORÍAS  NACIONAL"/>
        <s v="SISTEMATIZACIÓN PARA EL SERVICIO DE INFORMACIÓN DE LA GESTIÓN ADMINISTRATIVA.  NACIONAL"/>
      </sharedItems>
    </cacheField>
    <cacheField name="APROPIACION_x000a_ VIGENTE" numFmtId="41">
      <sharedItems containsSemiMixedTypes="0" containsString="0" containsNumber="1" minValue="200" maxValue="317133.29002199997"/>
    </cacheField>
    <cacheField name="CERTIFICADOS_x000a_ ACUMULADOS" numFmtId="41">
      <sharedItems containsSemiMixedTypes="0" containsString="0" containsNumber="1" minValue="0" maxValue="317133.29002199997"/>
    </cacheField>
    <cacheField name="COMPROMISOS_x000a_ ACUMULADOS" numFmtId="41">
      <sharedItems containsSemiMixedTypes="0" containsString="0" containsNumber="1" minValue="0" maxValue="317133.29002199997"/>
    </cacheField>
    <cacheField name="OBLIGACIONES_x000a_ ACUMULADAS" numFmtId="41">
      <sharedItems containsSemiMixedTypes="0" containsString="0" containsNumber="1" minValue="0" maxValue="72.032238000000007"/>
    </cacheField>
    <cacheField name="PAGOS_x000a_ ACUMULADOS" numFmtId="41">
      <sharedItems containsSemiMixedTypes="0" containsString="0" containsNumber="1" minValue="0" maxValue="72.0322380000000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A"/>
    <x v="0"/>
    <n v="74780.665238999994"/>
    <n v="54788.785544999999"/>
    <n v="13101.807414999999"/>
    <n v="3303.1876613600002"/>
    <n v="2683.0098613600003"/>
  </r>
  <r>
    <s v="A-01"/>
    <x v="1"/>
    <n v="45338"/>
    <n v="41583"/>
    <n v="2934.5009500000001"/>
    <n v="2934.5009500000001"/>
    <n v="2320.6231499999999"/>
  </r>
  <r>
    <s v="A-02"/>
    <x v="2"/>
    <n v="17402.665239000002"/>
    <n v="13205.785545000001"/>
    <n v="10167.306465"/>
    <n v="368.68671136"/>
    <n v="362.38671135999999"/>
  </r>
  <r>
    <s v="A-03"/>
    <x v="3"/>
    <n v="8464"/>
    <n v="0"/>
    <n v="0"/>
    <n v="0"/>
    <n v="0"/>
  </r>
  <r>
    <s v="A-08"/>
    <x v="4"/>
    <n v="3576"/>
    <n v="0"/>
    <n v="0"/>
    <n v="0"/>
    <n v="0"/>
  </r>
  <r>
    <s v="B"/>
    <x v="5"/>
    <n v="608283.88239899999"/>
    <n v="0"/>
    <n v="0"/>
    <n v="0"/>
    <n v="0"/>
  </r>
  <r>
    <s v="C"/>
    <x v="6"/>
    <n v="2418788.0285069998"/>
    <n v="1987142.305405"/>
    <n v="1943900.6557229999"/>
    <n v="102.813057"/>
    <n v="102.81305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">
  <r>
    <s v="C-2401-0600-12"/>
    <n v="11"/>
    <x v="0"/>
    <n v="226330"/>
    <n v="0"/>
    <n v="0"/>
    <n v="0"/>
    <n v="0"/>
  </r>
  <r>
    <s v="C-2401-0600-33"/>
    <n v="11"/>
    <x v="1"/>
    <n v="94074.101261000003"/>
    <n v="94074.101261000003"/>
    <n v="94074.101261000003"/>
    <n v="14.318968"/>
    <n v="14.318968"/>
  </r>
  <r>
    <s v="C-2401-0600-34"/>
    <n v="11"/>
    <x v="2"/>
    <n v="317133.29002199997"/>
    <n v="317133.29002199997"/>
    <n v="317133.29002199997"/>
    <n v="0"/>
    <n v="0"/>
  </r>
  <r>
    <s v="C-2401-0600-35"/>
    <n v="11"/>
    <x v="3"/>
    <n v="4156"/>
    <n v="4156"/>
    <n v="4156"/>
    <n v="0"/>
    <n v="0"/>
  </r>
  <r>
    <s v="C-2401-0600-36"/>
    <n v="11"/>
    <x v="4"/>
    <n v="85398.657361999998"/>
    <n v="85398.657361999998"/>
    <n v="85398.657361999998"/>
    <n v="0"/>
    <n v="0"/>
  </r>
  <r>
    <s v="C-2401-0600-37"/>
    <n v="11"/>
    <x v="5"/>
    <n v="85084.867714000007"/>
    <n v="85084.867714000007"/>
    <n v="85084.867714000007"/>
    <n v="0"/>
    <n v="0"/>
  </r>
  <r>
    <s v="C-2401-0600-38"/>
    <n v="11"/>
    <x v="6"/>
    <n v="185675"/>
    <n v="0"/>
    <n v="0"/>
    <n v="0"/>
    <n v="0"/>
  </r>
  <r>
    <s v="C-2401-0600-39"/>
    <n v="11"/>
    <x v="7"/>
    <n v="145212.75508599999"/>
    <n v="145212.75508599999"/>
    <n v="145212.75508599999"/>
    <n v="16.461850999999999"/>
    <n v="16.461850999999999"/>
  </r>
  <r>
    <s v="C-2401-0600-40"/>
    <n v="11"/>
    <x v="8"/>
    <n v="129947.72001999999"/>
    <n v="129947.72001999999"/>
    <n v="129947.72001999999"/>
    <n v="0"/>
    <n v="0"/>
  </r>
  <r>
    <s v="C-2401-0600-41"/>
    <n v="11"/>
    <x v="9"/>
    <n v="46922.713316000001"/>
    <n v="46922.713316000001"/>
    <n v="46922.713316000001"/>
    <n v="72.032238000000007"/>
    <n v="72.032238000000007"/>
  </r>
  <r>
    <s v="C-2401-0600-42"/>
    <n v="11"/>
    <x v="10"/>
    <n v="167121.737135"/>
    <n v="167121.737135"/>
    <n v="167121.737135"/>
    <n v="0"/>
    <n v="0"/>
  </r>
  <r>
    <s v="C-2401-0600-43"/>
    <n v="11"/>
    <x v="11"/>
    <n v="55932.079303999999"/>
    <n v="55932.079303999999"/>
    <n v="55932.079303999999"/>
    <n v="0"/>
    <n v="0"/>
  </r>
  <r>
    <s v="C-2401-0600-44"/>
    <n v="11"/>
    <x v="12"/>
    <n v="120513.915341"/>
    <n v="120513.915341"/>
    <n v="120513.915341"/>
    <n v="0"/>
    <n v="0"/>
  </r>
  <r>
    <s v="C-2401-0600-45"/>
    <n v="11"/>
    <x v="13"/>
    <n v="65935.109515999997"/>
    <n v="65935.109515999997"/>
    <n v="65935.109515999997"/>
    <n v="0"/>
    <n v="0"/>
  </r>
  <r>
    <s v="C-2401-0600-46"/>
    <n v="11"/>
    <x v="14"/>
    <n v="139078.459539"/>
    <n v="139078.459539"/>
    <n v="139078.459539"/>
    <n v="0"/>
    <n v="0"/>
  </r>
  <r>
    <s v="C-2401-0600-47"/>
    <n v="11"/>
    <x v="15"/>
    <n v="80231.973131000006"/>
    <n v="80231.973131000006"/>
    <n v="80231.973131000006"/>
    <n v="0"/>
    <n v="0"/>
  </r>
  <r>
    <s v="C-2401-0600-48"/>
    <n v="11"/>
    <x v="16"/>
    <n v="70818.558034999995"/>
    <n v="70818.558034999995"/>
    <n v="70818.558034999995"/>
    <n v="0"/>
    <n v="0"/>
  </r>
  <r>
    <s v="C-2401-0600-49"/>
    <n v="11"/>
    <x v="17"/>
    <n v="85660.554340999995"/>
    <n v="85660.554340999995"/>
    <n v="85660.554340999995"/>
    <n v="0"/>
    <n v="0"/>
  </r>
  <r>
    <s v="C-2401-0600-50"/>
    <n v="11"/>
    <x v="18"/>
    <n v="18593.188770000001"/>
    <n v="18593.188770000001"/>
    <n v="18593.188770000001"/>
    <n v="0"/>
    <n v="0"/>
  </r>
  <r>
    <s v="C-2401-0600-51"/>
    <n v="11"/>
    <x v="19"/>
    <n v="100499.939948"/>
    <n v="100499.939948"/>
    <n v="100499.939948"/>
    <n v="0"/>
    <n v="0"/>
  </r>
  <r>
    <s v="C-2401-0600-52"/>
    <n v="11"/>
    <x v="20"/>
    <n v="55322.597072999997"/>
    <n v="55322.597072999997"/>
    <n v="55322.597072999997"/>
    <n v="0"/>
    <n v="0"/>
  </r>
  <r>
    <s v="C-2401-0600-53"/>
    <n v="11"/>
    <x v="21"/>
    <n v="20341.711593"/>
    <n v="20341.711593"/>
    <n v="20341.711593"/>
    <n v="0"/>
    <n v="0"/>
  </r>
  <r>
    <s v="C-2401-0600-54"/>
    <n v="11"/>
    <x v="22"/>
    <n v="1037.0999999999999"/>
    <n v="1037.0999999999999"/>
    <n v="1037.0999999999999"/>
    <n v="0"/>
    <n v="0"/>
  </r>
  <r>
    <s v="C-2401-0600-55"/>
    <n v="20"/>
    <x v="23"/>
    <n v="1000"/>
    <n v="876.98"/>
    <n v="718.83"/>
    <n v="0"/>
    <n v="0"/>
  </r>
  <r>
    <s v="C-2401-0600-56"/>
    <n v="20"/>
    <x v="24"/>
    <n v="4500"/>
    <n v="3988.0021459999998"/>
    <n v="3744.388074"/>
    <n v="0"/>
    <n v="0"/>
  </r>
  <r>
    <s v="C-2403-0600-3"/>
    <n v="20"/>
    <x v="25"/>
    <n v="3500"/>
    <n v="2237.04"/>
    <n v="2028.34"/>
    <n v="0"/>
    <n v="0"/>
  </r>
  <r>
    <s v="C-2404-0600-2"/>
    <n v="20"/>
    <x v="26"/>
    <n v="91700"/>
    <n v="86070.18716999999"/>
    <n v="44670.128512000003"/>
    <n v="0"/>
    <n v="0"/>
  </r>
  <r>
    <s v="C-2404-0600-3"/>
    <n v="20"/>
    <x v="27"/>
    <n v="1500"/>
    <n v="759.81"/>
    <n v="653.02100800000005"/>
    <n v="0"/>
    <n v="0"/>
  </r>
  <r>
    <s v="C-2405-0600-2"/>
    <n v="21"/>
    <x v="28"/>
    <n v="1500"/>
    <n v="76.154681999999994"/>
    <n v="0"/>
    <n v="0"/>
    <n v="0"/>
  </r>
  <r>
    <s v="C-2405-0600-3"/>
    <n v="20"/>
    <x v="29"/>
    <n v="1500"/>
    <n v="1366.7650000000001"/>
    <n v="1308.0756220000001"/>
    <n v="0"/>
    <n v="0"/>
  </r>
  <r>
    <s v="C-2499-0600-7"/>
    <n v="21"/>
    <x v="30"/>
    <n v="200"/>
    <n v="0"/>
    <n v="0"/>
    <n v="0"/>
    <n v="0"/>
  </r>
  <r>
    <s v="C-2499-0600-8"/>
    <n v="20"/>
    <x v="31"/>
    <n v="11000"/>
    <n v="2122.5"/>
    <n v="1718.5440000000001"/>
    <n v="0"/>
    <n v="0"/>
  </r>
  <r>
    <s v="C-2499-0600-9"/>
    <n v="20"/>
    <x v="32"/>
    <n v="1366"/>
    <n v="627.83789999999999"/>
    <n v="42.3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5AC70FC-E6B6-487C-A3B0-FFE7BE7B4BBB}" name="TablaDinámica1" cacheId="4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13">
  <location ref="A6:B10" firstHeaderRow="1" firstDataRow="1" firstDataCol="1"/>
  <pivotFields count="7">
    <pivotField subtotalTop="0" showAll="0"/>
    <pivotField axis="axisRow" subtotalTop="0" multipleItemSelectionAllowed="1" showAll="0">
      <items count="8">
        <item h="1" x="1"/>
        <item h="1" x="2"/>
        <item h="1" x="3"/>
        <item h="1" x="4"/>
        <item x="0"/>
        <item x="5"/>
        <item x="6"/>
        <item t="default"/>
      </items>
    </pivotField>
    <pivotField dataField="1" numFmtId="41" showAll="0"/>
    <pivotField numFmtId="41" showAll="0"/>
    <pivotField numFmtId="41" showAll="0"/>
    <pivotField numFmtId="41" showAll="0"/>
    <pivotField numFmtId="41" showAll="0"/>
  </pivotFields>
  <rowFields count="1">
    <field x="1"/>
  </rowFields>
  <rowItems count="4">
    <i>
      <x v="4"/>
    </i>
    <i>
      <x v="5"/>
    </i>
    <i>
      <x v="6"/>
    </i>
    <i t="grand">
      <x/>
    </i>
  </rowItems>
  <colItems count="1">
    <i/>
  </colItems>
  <dataFields count="1">
    <dataField name="Suma de APROPIACION_x000a_ VIGENTE" fld="2" baseField="0" baseItem="0"/>
  </dataFields>
  <formats count="1">
    <format dxfId="22">
      <pivotArea outline="0" collapsedLevelsAreSubtotals="1" fieldPosition="0"/>
    </format>
  </formats>
  <chartFormats count="4">
    <chartFormat chart="9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3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AE0A195-DF6B-4AAF-9650-6B60B8A72258}" name="TablaDinámica1" cacheId="4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0">
  <location ref="A6:E10" firstHeaderRow="0" firstDataRow="1" firstDataCol="1"/>
  <pivotFields count="7">
    <pivotField subtotalTop="0" showAll="0"/>
    <pivotField axis="axisRow" subtotalTop="0" multipleItemSelectionAllowed="1" showAll="0">
      <items count="8">
        <item x="0"/>
        <item h="1" x="1"/>
        <item h="1" x="2"/>
        <item h="1" x="3"/>
        <item h="1" x="4"/>
        <item x="5"/>
        <item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4">
    <i>
      <x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APROPIACION" fld="2" baseField="1" baseItem="7" numFmtId="165"/>
    <dataField name=" COMPROMISOS" fld="4" baseField="1" baseItem="8"/>
    <dataField name=" OBLIGACIONES" fld="5" baseField="1" baseItem="8"/>
    <dataField name=" PAGOS" fld="6" baseField="1" baseItem="9"/>
  </dataFields>
  <formats count="14">
    <format dxfId="21">
      <pivotArea outline="0" collapsedLevelsAreSubtotals="1" fieldPosition="0"/>
    </format>
    <format dxfId="20">
      <pivotArea outline="0" fieldPosition="0">
        <references count="1">
          <reference field="4294967294" count="1">
            <x v="0"/>
          </reference>
        </references>
      </pivotArea>
    </format>
    <format dxfId="19">
      <pivotArea outline="0" fieldPosition="0">
        <references count="1">
          <reference field="4294967294" count="1">
            <x v="1"/>
          </reference>
        </references>
      </pivotArea>
    </format>
    <format dxfId="18">
      <pivotArea outline="0" fieldPosition="0">
        <references count="1">
          <reference field="4294967294" count="1">
            <x v="2"/>
          </reference>
        </references>
      </pivotArea>
    </format>
    <format dxfId="17">
      <pivotArea outline="0" fieldPosition="0">
        <references count="1">
          <reference field="4294967294" count="1">
            <x v="3"/>
          </reference>
        </references>
      </pivotArea>
    </format>
    <format dxfId="16">
      <pivotArea outline="0" fieldPosition="0">
        <references count="1">
          <reference field="4294967294" count="1">
            <x v="0"/>
          </reference>
        </references>
      </pivotArea>
    </format>
    <format dxfId="15">
      <pivotArea outline="0" fieldPosition="0">
        <references count="1">
          <reference field="4294967294" count="1">
            <x v="1"/>
          </reference>
        </references>
      </pivotArea>
    </format>
    <format dxfId="14">
      <pivotArea outline="0" fieldPosition="0">
        <references count="1">
          <reference field="4294967294" count="1">
            <x v="2"/>
          </reference>
        </references>
      </pivotArea>
    </format>
    <format dxfId="13">
      <pivotArea outline="0" fieldPosition="0">
        <references count="1">
          <reference field="4294967294" count="1">
            <x v="3"/>
          </reference>
        </references>
      </pivotArea>
    </format>
    <format dxfId="12">
      <pivotArea outline="0" collapsedLevelsAreSubtotals="1" fieldPosition="0"/>
    </format>
    <format dxfId="11">
      <pivotArea outline="0" fieldPosition="0">
        <references count="1">
          <reference field="4294967294" count="1">
            <x v="0"/>
          </reference>
        </references>
      </pivotArea>
    </format>
    <format dxfId="10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9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  <format dxfId="8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chartFormats count="4"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732316D-FC7A-4A6B-803F-8C0D7F628297}" name="TablaDinámica1" cacheId="41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1">
  <location ref="A6:E11" firstHeaderRow="0" firstDataRow="1" firstDataCol="1"/>
  <pivotFields count="7">
    <pivotField subtotalTop="0" showAll="0"/>
    <pivotField axis="axisRow" subtotalTop="0" multipleItemSelectionAllowed="1" showAll="0">
      <items count="8">
        <item h="1" x="0"/>
        <item x="1"/>
        <item x="2"/>
        <item x="3"/>
        <item x="4"/>
        <item h="1" x="5"/>
        <item h="1" x="6"/>
        <item t="default"/>
      </items>
    </pivotField>
    <pivotField dataField="1" numFmtId="41" showAll="0"/>
    <pivotField numFmtId="41" showAll="0"/>
    <pivotField dataField="1" numFmtId="41" showAll="0"/>
    <pivotField dataField="1" numFmtId="41" showAll="0"/>
    <pivotField dataField="1" numFmtId="41" showAll="0"/>
  </pivotFields>
  <rowFields count="1">
    <field x="1"/>
  </rowFields>
  <rowItems count="5">
    <i>
      <x v="1"/>
    </i>
    <i>
      <x v="2"/>
    </i>
    <i>
      <x v="3"/>
    </i>
    <i>
      <x v="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 APROPIACION_x000a_ VIGENTE" fld="2" baseField="0" baseItem="0"/>
    <dataField name=" COMPROMISOS_x000a_ ACUMULADOS" fld="4" baseField="0" baseItem="0"/>
    <dataField name=" OBLIGACIONES_x000a_ ACUMULADAS" fld="5" baseField="0" baseItem="0"/>
    <dataField name=" PAGOS_x000a_ ACUMULADOS" fld="6" baseField="0" baseItem="0"/>
  </dataFields>
  <formats count="1">
    <format dxfId="7">
      <pivotArea outline="0" collapsedLevelsAreSubtotals="1" fieldPosition="0"/>
    </format>
  </formats>
  <chartFormats count="10">
    <chartFormat chart="1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9" format="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9" format="1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9" format="2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0" format="1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78DD63F-AF2B-48C7-BDC0-02EA98FF2F63}" name="TablaDinámica1" cacheId="4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chartFormat="37">
  <location ref="A4:D5" firstHeaderRow="0" firstDataRow="1" firstDataCol="0" rowPageCount="1" colPageCount="1"/>
  <pivotFields count="8">
    <pivotField showAll="0"/>
    <pivotField subtotalTop="0" showAll="0"/>
    <pivotField axis="axisPage" subtotalTop="0" multipleItemSelectionAllowed="1" showAll="0">
      <items count="3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t="default"/>
      </items>
    </pivotField>
    <pivotField dataField="1" numFmtId="41" subtotalTop="0" showAll="0"/>
    <pivotField numFmtId="41" subtotalTop="0" showAll="0"/>
    <pivotField dataField="1" numFmtId="41" subtotalTop="0" showAll="0"/>
    <pivotField dataField="1" numFmtId="41" subtotalTop="0" showAll="0"/>
    <pivotField dataField="1" numFmtId="41" subtotalTop="0" showAll="0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1 APROPIACION_x000a_ VIGENTE" fld="3" baseField="0" baseItem="0"/>
    <dataField name="2 COMPROMISOS_x000a_ ACUMULADOS" fld="5" baseField="0" baseItem="0"/>
    <dataField name="3 OBLIGACIONES_x000a_ ACUMULADAS" fld="6" baseField="0" baseItem="0" numFmtId="166"/>
    <dataField name=" PAGOS_x000a_ ACUMULADOS" fld="7" baseField="0" baseItem="0" numFmtId="166"/>
  </dataFields>
  <formats count="7">
    <format dxfId="6">
      <pivotArea collapsedLevelsAreSubtotals="1" fieldPosition="0">
        <references count="1">
          <reference field="2" count="0"/>
        </references>
      </pivotArea>
    </format>
    <format dxfId="5">
      <pivotArea grandRow="1" outline="0" collapsedLevelsAreSubtotals="1" fieldPosition="0"/>
    </format>
    <format dxfId="4">
      <pivotArea collapsedLevelsAreSubtotals="1" fieldPosition="0">
        <references count="1">
          <reference field="2" count="0"/>
        </references>
      </pivotArea>
    </format>
    <format dxfId="3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2">
      <pivotArea outline="0" collapsedLevelsAreSubtotals="1" fieldPosition="0">
        <references count="1">
          <reference field="4294967294" count="2" selected="0">
            <x v="2"/>
            <x v="3"/>
          </reference>
        </references>
      </pivotArea>
    </format>
    <format dxfId="1">
      <pivotArea dataOnly="0" outline="0" fieldPosition="0">
        <references count="1">
          <reference field="2" count="0"/>
        </references>
      </pivotArea>
    </format>
    <format dxfId="0">
      <pivotArea field="2" type="button" dataOnly="0" labelOnly="1" outline="0" axis="axisPage" fieldPosition="0"/>
    </format>
  </formats>
  <chartFormats count="7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4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5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6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6:E10"/>
  <sheetViews>
    <sheetView showGridLines="0" showRowColHeaders="0" workbookViewId="0">
      <selection activeCell="I11" sqref="I11"/>
    </sheetView>
  </sheetViews>
  <sheetFormatPr baseColWidth="10" defaultRowHeight="15" x14ac:dyDescent="0.25"/>
  <cols>
    <col min="1" max="1" width="31.140625" bestFit="1" customWidth="1"/>
    <col min="2" max="2" width="31.28515625" bestFit="1" customWidth="1"/>
  </cols>
  <sheetData>
    <row r="6" spans="1:5" x14ac:dyDescent="0.25">
      <c r="A6" s="7" t="s">
        <v>5</v>
      </c>
      <c r="B6" t="s">
        <v>31</v>
      </c>
    </row>
    <row r="7" spans="1:5" x14ac:dyDescent="0.25">
      <c r="A7" s="2" t="s">
        <v>32</v>
      </c>
      <c r="B7" s="8">
        <v>74780.665238999994</v>
      </c>
    </row>
    <row r="8" spans="1:5" x14ac:dyDescent="0.25">
      <c r="A8" s="2" t="s">
        <v>33</v>
      </c>
      <c r="B8" s="8">
        <v>608283.88239899999</v>
      </c>
    </row>
    <row r="9" spans="1:5" x14ac:dyDescent="0.25">
      <c r="A9" s="2" t="s">
        <v>34</v>
      </c>
      <c r="B9" s="8">
        <v>2418788.0285069998</v>
      </c>
    </row>
    <row r="10" spans="1:5" x14ac:dyDescent="0.25">
      <c r="A10" s="2" t="s">
        <v>6</v>
      </c>
      <c r="B10" s="8">
        <v>3101852.5761449998</v>
      </c>
      <c r="E10" s="10" t="s">
        <v>24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workbookViewId="0">
      <selection activeCell="B7" sqref="B7"/>
    </sheetView>
  </sheetViews>
  <sheetFormatPr baseColWidth="10" defaultRowHeight="15" x14ac:dyDescent="0.25"/>
  <cols>
    <col min="1" max="1" width="27" style="3" customWidth="1"/>
    <col min="2" max="2" width="29.7109375" bestFit="1" customWidth="1"/>
    <col min="3" max="3" width="36.42578125" style="1" customWidth="1"/>
    <col min="4" max="4" width="27.28515625" style="1" customWidth="1"/>
    <col min="5" max="5" width="30.42578125" style="1" bestFit="1" customWidth="1"/>
    <col min="6" max="6" width="29.7109375" style="1" bestFit="1" customWidth="1"/>
    <col min="7" max="7" width="22.7109375" style="1" bestFit="1" customWidth="1"/>
    <col min="8" max="9" width="16.28515625" bestFit="1" customWidth="1"/>
  </cols>
  <sheetData>
    <row r="1" spans="1:7" ht="30" x14ac:dyDescent="0.25">
      <c r="A1" s="4" t="s">
        <v>0</v>
      </c>
      <c r="B1" s="5" t="s">
        <v>1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</row>
    <row r="2" spans="1:7" x14ac:dyDescent="0.25">
      <c r="A2" s="4" t="s">
        <v>2</v>
      </c>
      <c r="B2" s="5" t="s">
        <v>32</v>
      </c>
      <c r="C2" s="6">
        <v>74780.665238999994</v>
      </c>
      <c r="D2" s="6">
        <v>54788.785544999999</v>
      </c>
      <c r="E2" s="6">
        <v>13101.807414999999</v>
      </c>
      <c r="F2" s="6">
        <v>3303.1876613600002</v>
      </c>
      <c r="G2" s="6">
        <v>2683.0098613600003</v>
      </c>
    </row>
    <row r="3" spans="1:7" x14ac:dyDescent="0.25">
      <c r="A3" s="4" t="s">
        <v>27</v>
      </c>
      <c r="B3" s="5" t="s">
        <v>35</v>
      </c>
      <c r="C3" s="6">
        <v>45338</v>
      </c>
      <c r="D3" s="6">
        <v>41583</v>
      </c>
      <c r="E3" s="6">
        <v>2934.5009500000001</v>
      </c>
      <c r="F3" s="6">
        <v>2934.5009500000001</v>
      </c>
      <c r="G3" s="6">
        <v>2320.6231499999999</v>
      </c>
    </row>
    <row r="4" spans="1:7" x14ac:dyDescent="0.25">
      <c r="A4" s="4" t="s">
        <v>28</v>
      </c>
      <c r="B4" s="5" t="s">
        <v>36</v>
      </c>
      <c r="C4" s="6">
        <v>17402.665239000002</v>
      </c>
      <c r="D4" s="6">
        <v>13205.785545000001</v>
      </c>
      <c r="E4" s="6">
        <v>10167.306465</v>
      </c>
      <c r="F4" s="6">
        <v>368.68671136</v>
      </c>
      <c r="G4" s="6">
        <v>362.38671135999999</v>
      </c>
    </row>
    <row r="5" spans="1:7" x14ac:dyDescent="0.25">
      <c r="A5" s="4" t="s">
        <v>29</v>
      </c>
      <c r="B5" s="5" t="s">
        <v>37</v>
      </c>
      <c r="C5" s="6">
        <v>8464</v>
      </c>
      <c r="D5" s="6">
        <v>0</v>
      </c>
      <c r="E5" s="6">
        <v>0</v>
      </c>
      <c r="F5" s="6">
        <v>0</v>
      </c>
      <c r="G5" s="6">
        <v>0</v>
      </c>
    </row>
    <row r="6" spans="1:7" x14ac:dyDescent="0.25">
      <c r="A6" s="4" t="s">
        <v>30</v>
      </c>
      <c r="B6" s="5" t="s">
        <v>38</v>
      </c>
      <c r="C6" s="6">
        <v>3576</v>
      </c>
      <c r="D6" s="6">
        <v>0</v>
      </c>
      <c r="E6" s="6">
        <v>0</v>
      </c>
      <c r="F6" s="6">
        <v>0</v>
      </c>
      <c r="G6" s="6">
        <v>0</v>
      </c>
    </row>
    <row r="7" spans="1:7" x14ac:dyDescent="0.25">
      <c r="A7" s="4" t="s">
        <v>3</v>
      </c>
      <c r="B7" s="5" t="s">
        <v>33</v>
      </c>
      <c r="C7" s="6">
        <v>608283.88239899999</v>
      </c>
      <c r="D7" s="6">
        <v>0</v>
      </c>
      <c r="E7" s="6">
        <v>0</v>
      </c>
      <c r="F7" s="6">
        <v>0</v>
      </c>
      <c r="G7" s="6">
        <v>0</v>
      </c>
    </row>
    <row r="8" spans="1:7" x14ac:dyDescent="0.25">
      <c r="A8" s="4" t="s">
        <v>4</v>
      </c>
      <c r="B8" s="5" t="s">
        <v>34</v>
      </c>
      <c r="C8" s="6">
        <v>2418788.0285069998</v>
      </c>
      <c r="D8" s="6">
        <v>1987142.305405</v>
      </c>
      <c r="E8" s="6">
        <v>1943900.6557229999</v>
      </c>
      <c r="F8" s="6">
        <v>102.813057</v>
      </c>
      <c r="G8" s="6">
        <v>102.813057</v>
      </c>
    </row>
    <row r="9" spans="1:7" x14ac:dyDescent="0.25">
      <c r="B9" s="1"/>
      <c r="F9"/>
      <c r="G9"/>
    </row>
    <row r="11" spans="1:7" x14ac:dyDescent="0.25">
      <c r="B11" s="1"/>
      <c r="F11"/>
      <c r="G11"/>
    </row>
    <row r="12" spans="1:7" x14ac:dyDescent="0.25">
      <c r="B12" s="1"/>
      <c r="F12"/>
      <c r="G12"/>
    </row>
    <row r="13" spans="1:7" x14ac:dyDescent="0.25">
      <c r="B13" s="1"/>
      <c r="F13"/>
      <c r="G13"/>
    </row>
    <row r="14" spans="1:7" x14ac:dyDescent="0.25">
      <c r="B14" s="1"/>
      <c r="F14"/>
      <c r="G14"/>
    </row>
    <row r="15" spans="1:7" x14ac:dyDescent="0.25">
      <c r="B15" s="1"/>
      <c r="F15"/>
      <c r="G15"/>
    </row>
    <row r="16" spans="1:7" x14ac:dyDescent="0.25">
      <c r="B16" s="1"/>
      <c r="F16"/>
      <c r="G16"/>
    </row>
    <row r="17" spans="2:7" x14ac:dyDescent="0.25">
      <c r="B17" s="1"/>
      <c r="F17"/>
      <c r="G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1"/>
  <sheetViews>
    <sheetView workbookViewId="0">
      <selection activeCell="C5" sqref="C5"/>
    </sheetView>
  </sheetViews>
  <sheetFormatPr baseColWidth="10" defaultRowHeight="15" x14ac:dyDescent="0.25"/>
  <cols>
    <col min="1" max="1" width="14.28515625" bestFit="1" customWidth="1"/>
    <col min="2" max="2" width="7.28515625" bestFit="1" customWidth="1"/>
    <col min="3" max="3" width="94.42578125" customWidth="1"/>
    <col min="4" max="6" width="16.28515625" style="1" bestFit="1" customWidth="1"/>
    <col min="7" max="7" width="16.42578125" style="1" customWidth="1"/>
    <col min="8" max="8" width="15.140625" style="1" bestFit="1" customWidth="1"/>
  </cols>
  <sheetData>
    <row r="1" spans="1:11" ht="30" x14ac:dyDescent="0.25">
      <c r="A1" s="5" t="s">
        <v>39</v>
      </c>
      <c r="B1" s="5" t="s">
        <v>14</v>
      </c>
      <c r="C1" s="5" t="s">
        <v>1</v>
      </c>
      <c r="D1" s="9" t="s">
        <v>7</v>
      </c>
      <c r="E1" s="9" t="s">
        <v>8</v>
      </c>
      <c r="F1" s="9" t="s">
        <v>9</v>
      </c>
      <c r="G1" s="9" t="s">
        <v>10</v>
      </c>
      <c r="H1" s="9" t="s">
        <v>15</v>
      </c>
    </row>
    <row r="2" spans="1:11" x14ac:dyDescent="0.25">
      <c r="A2" s="5" t="s">
        <v>40</v>
      </c>
      <c r="B2" s="5">
        <v>11</v>
      </c>
      <c r="C2" s="5" t="s">
        <v>41</v>
      </c>
      <c r="D2" s="6">
        <v>226330</v>
      </c>
      <c r="E2" s="6">
        <v>0</v>
      </c>
      <c r="F2" s="6">
        <v>0</v>
      </c>
      <c r="G2" s="6">
        <v>0</v>
      </c>
      <c r="H2" s="6">
        <v>0</v>
      </c>
      <c r="J2" s="1"/>
      <c r="K2" s="8"/>
    </row>
    <row r="3" spans="1:11" x14ac:dyDescent="0.25">
      <c r="A3" s="5" t="s">
        <v>42</v>
      </c>
      <c r="B3" s="5">
        <v>11</v>
      </c>
      <c r="C3" s="5" t="s">
        <v>43</v>
      </c>
      <c r="D3" s="6">
        <v>94074.101261000003</v>
      </c>
      <c r="E3" s="6">
        <v>94074.101261000003</v>
      </c>
      <c r="F3" s="6">
        <v>94074.101261000003</v>
      </c>
      <c r="G3" s="6">
        <v>14.318968</v>
      </c>
      <c r="H3" s="6">
        <v>14.318968</v>
      </c>
      <c r="J3" s="1"/>
      <c r="K3" s="8"/>
    </row>
    <row r="4" spans="1:11" x14ac:dyDescent="0.25">
      <c r="A4" s="5" t="s">
        <v>44</v>
      </c>
      <c r="B4" s="5">
        <v>11</v>
      </c>
      <c r="C4" s="5" t="s">
        <v>45</v>
      </c>
      <c r="D4" s="6">
        <v>317133.29002199997</v>
      </c>
      <c r="E4" s="6">
        <v>317133.29002199997</v>
      </c>
      <c r="F4" s="6">
        <v>317133.29002199997</v>
      </c>
      <c r="G4" s="6">
        <v>0</v>
      </c>
      <c r="H4" s="6">
        <v>0</v>
      </c>
      <c r="J4" s="1"/>
      <c r="K4" s="8"/>
    </row>
    <row r="5" spans="1:11" x14ac:dyDescent="0.25">
      <c r="A5" s="5" t="s">
        <v>46</v>
      </c>
      <c r="B5" s="5">
        <v>11</v>
      </c>
      <c r="C5" s="5" t="s">
        <v>47</v>
      </c>
      <c r="D5" s="6">
        <v>4156</v>
      </c>
      <c r="E5" s="6">
        <v>4156</v>
      </c>
      <c r="F5" s="6">
        <v>4156</v>
      </c>
      <c r="G5" s="6">
        <v>0</v>
      </c>
      <c r="H5" s="6">
        <v>0</v>
      </c>
      <c r="J5" s="1"/>
      <c r="K5" s="8"/>
    </row>
    <row r="6" spans="1:11" x14ac:dyDescent="0.25">
      <c r="A6" s="5" t="s">
        <v>48</v>
      </c>
      <c r="B6" s="5">
        <v>11</v>
      </c>
      <c r="C6" s="5" t="s">
        <v>49</v>
      </c>
      <c r="D6" s="6">
        <v>85398.657361999998</v>
      </c>
      <c r="E6" s="6">
        <v>85398.657361999998</v>
      </c>
      <c r="F6" s="6">
        <v>85398.657361999998</v>
      </c>
      <c r="G6" s="6">
        <v>0</v>
      </c>
      <c r="H6" s="6">
        <v>0</v>
      </c>
      <c r="J6" s="1"/>
      <c r="K6" s="8"/>
    </row>
    <row r="7" spans="1:11" x14ac:dyDescent="0.25">
      <c r="A7" s="5" t="s">
        <v>50</v>
      </c>
      <c r="B7" s="5">
        <v>11</v>
      </c>
      <c r="C7" s="5" t="s">
        <v>51</v>
      </c>
      <c r="D7" s="6">
        <v>85084.867714000007</v>
      </c>
      <c r="E7" s="6">
        <v>85084.867714000007</v>
      </c>
      <c r="F7" s="6">
        <v>85084.867714000007</v>
      </c>
      <c r="G7" s="6">
        <v>0</v>
      </c>
      <c r="H7" s="6">
        <v>0</v>
      </c>
      <c r="J7" s="1"/>
      <c r="K7" s="8"/>
    </row>
    <row r="8" spans="1:11" x14ac:dyDescent="0.25">
      <c r="A8" s="5" t="s">
        <v>52</v>
      </c>
      <c r="B8" s="5">
        <v>11</v>
      </c>
      <c r="C8" s="5" t="s">
        <v>53</v>
      </c>
      <c r="D8" s="6">
        <v>185675</v>
      </c>
      <c r="E8" s="6">
        <v>0</v>
      </c>
      <c r="F8" s="6">
        <v>0</v>
      </c>
      <c r="G8" s="6">
        <v>0</v>
      </c>
      <c r="H8" s="6">
        <v>0</v>
      </c>
      <c r="J8" s="1"/>
      <c r="K8" s="8"/>
    </row>
    <row r="9" spans="1:11" x14ac:dyDescent="0.25">
      <c r="A9" s="5" t="s">
        <v>54</v>
      </c>
      <c r="B9" s="5">
        <v>11</v>
      </c>
      <c r="C9" s="5" t="s">
        <v>55</v>
      </c>
      <c r="D9" s="6">
        <v>145212.75508599999</v>
      </c>
      <c r="E9" s="6">
        <v>145212.75508599999</v>
      </c>
      <c r="F9" s="6">
        <v>145212.75508599999</v>
      </c>
      <c r="G9" s="6">
        <v>16.461850999999999</v>
      </c>
      <c r="H9" s="6">
        <v>16.461850999999999</v>
      </c>
      <c r="J9" s="1"/>
      <c r="K9" s="8"/>
    </row>
    <row r="10" spans="1:11" x14ac:dyDescent="0.25">
      <c r="A10" s="5" t="s">
        <v>56</v>
      </c>
      <c r="B10" s="5">
        <v>11</v>
      </c>
      <c r="C10" s="5" t="s">
        <v>57</v>
      </c>
      <c r="D10" s="6">
        <v>129947.72001999999</v>
      </c>
      <c r="E10" s="6">
        <v>129947.72001999999</v>
      </c>
      <c r="F10" s="6">
        <v>129947.72001999999</v>
      </c>
      <c r="G10" s="6">
        <v>0</v>
      </c>
      <c r="H10" s="6">
        <v>0</v>
      </c>
      <c r="J10" s="1"/>
      <c r="K10" s="8"/>
    </row>
    <row r="11" spans="1:11" x14ac:dyDescent="0.25">
      <c r="A11" s="5" t="s">
        <v>58</v>
      </c>
      <c r="B11" s="5">
        <v>11</v>
      </c>
      <c r="C11" s="5" t="s">
        <v>59</v>
      </c>
      <c r="D11" s="6">
        <v>46922.713316000001</v>
      </c>
      <c r="E11" s="6">
        <v>46922.713316000001</v>
      </c>
      <c r="F11" s="6">
        <v>46922.713316000001</v>
      </c>
      <c r="G11" s="6">
        <v>72.032238000000007</v>
      </c>
      <c r="H11" s="6">
        <v>72.032238000000007</v>
      </c>
      <c r="J11" s="1"/>
      <c r="K11" s="8"/>
    </row>
    <row r="12" spans="1:11" x14ac:dyDescent="0.25">
      <c r="A12" s="5" t="s">
        <v>60</v>
      </c>
      <c r="B12" s="5">
        <v>11</v>
      </c>
      <c r="C12" s="5" t="s">
        <v>61</v>
      </c>
      <c r="D12" s="6">
        <v>167121.737135</v>
      </c>
      <c r="E12" s="6">
        <v>167121.737135</v>
      </c>
      <c r="F12" s="6">
        <v>167121.737135</v>
      </c>
      <c r="G12" s="6">
        <v>0</v>
      </c>
      <c r="H12" s="6">
        <v>0</v>
      </c>
      <c r="J12" s="1"/>
      <c r="K12" s="8"/>
    </row>
    <row r="13" spans="1:11" x14ac:dyDescent="0.25">
      <c r="A13" s="5" t="s">
        <v>62</v>
      </c>
      <c r="B13" s="5">
        <v>11</v>
      </c>
      <c r="C13" s="5" t="s">
        <v>63</v>
      </c>
      <c r="D13" s="6">
        <v>55932.079303999999</v>
      </c>
      <c r="E13" s="6">
        <v>55932.079303999999</v>
      </c>
      <c r="F13" s="6">
        <v>55932.079303999999</v>
      </c>
      <c r="G13" s="6">
        <v>0</v>
      </c>
      <c r="H13" s="6">
        <v>0</v>
      </c>
      <c r="J13" s="1"/>
      <c r="K13" s="8"/>
    </row>
    <row r="14" spans="1:11" x14ac:dyDescent="0.25">
      <c r="A14" s="5" t="s">
        <v>64</v>
      </c>
      <c r="B14" s="5">
        <v>11</v>
      </c>
      <c r="C14" s="5" t="s">
        <v>65</v>
      </c>
      <c r="D14" s="6">
        <v>120513.915341</v>
      </c>
      <c r="E14" s="6">
        <v>120513.915341</v>
      </c>
      <c r="F14" s="6">
        <v>120513.915341</v>
      </c>
      <c r="G14" s="6">
        <v>0</v>
      </c>
      <c r="H14" s="6">
        <v>0</v>
      </c>
      <c r="J14" s="1"/>
      <c r="K14" s="8"/>
    </row>
    <row r="15" spans="1:11" x14ac:dyDescent="0.25">
      <c r="A15" s="5" t="s">
        <v>66</v>
      </c>
      <c r="B15" s="5">
        <v>11</v>
      </c>
      <c r="C15" s="5" t="s">
        <v>67</v>
      </c>
      <c r="D15" s="6">
        <v>65935.109515999997</v>
      </c>
      <c r="E15" s="6">
        <v>65935.109515999997</v>
      </c>
      <c r="F15" s="6">
        <v>65935.109515999997</v>
      </c>
      <c r="G15" s="6">
        <v>0</v>
      </c>
      <c r="H15" s="6">
        <v>0</v>
      </c>
      <c r="J15" s="1"/>
      <c r="K15" s="8"/>
    </row>
    <row r="16" spans="1:11" x14ac:dyDescent="0.25">
      <c r="A16" s="5" t="s">
        <v>68</v>
      </c>
      <c r="B16" s="5">
        <v>11</v>
      </c>
      <c r="C16" s="5" t="s">
        <v>69</v>
      </c>
      <c r="D16" s="6">
        <v>139078.459539</v>
      </c>
      <c r="E16" s="6">
        <v>139078.459539</v>
      </c>
      <c r="F16" s="6">
        <v>139078.459539</v>
      </c>
      <c r="G16" s="6">
        <v>0</v>
      </c>
      <c r="H16" s="6">
        <v>0</v>
      </c>
      <c r="J16" s="1"/>
      <c r="K16" s="8"/>
    </row>
    <row r="17" spans="1:11" x14ac:dyDescent="0.25">
      <c r="A17" s="5" t="s">
        <v>70</v>
      </c>
      <c r="B17" s="5">
        <v>11</v>
      </c>
      <c r="C17" s="5" t="s">
        <v>71</v>
      </c>
      <c r="D17" s="6">
        <v>80231.973131000006</v>
      </c>
      <c r="E17" s="6">
        <v>80231.973131000006</v>
      </c>
      <c r="F17" s="6">
        <v>80231.973131000006</v>
      </c>
      <c r="G17" s="6">
        <v>0</v>
      </c>
      <c r="H17" s="6">
        <v>0</v>
      </c>
      <c r="J17" s="1"/>
      <c r="K17" s="8"/>
    </row>
    <row r="18" spans="1:11" x14ac:dyDescent="0.25">
      <c r="A18" s="5" t="s">
        <v>72</v>
      </c>
      <c r="B18" s="5">
        <v>11</v>
      </c>
      <c r="C18" s="5" t="s">
        <v>73</v>
      </c>
      <c r="D18" s="6">
        <v>70818.558034999995</v>
      </c>
      <c r="E18" s="6">
        <v>70818.558034999995</v>
      </c>
      <c r="F18" s="6">
        <v>70818.558034999995</v>
      </c>
      <c r="G18" s="6">
        <v>0</v>
      </c>
      <c r="H18" s="6">
        <v>0</v>
      </c>
      <c r="J18" s="1"/>
      <c r="K18" s="8"/>
    </row>
    <row r="19" spans="1:11" x14ac:dyDescent="0.25">
      <c r="A19" s="5" t="s">
        <v>74</v>
      </c>
      <c r="B19" s="5">
        <v>11</v>
      </c>
      <c r="C19" s="5" t="s">
        <v>75</v>
      </c>
      <c r="D19" s="6">
        <v>85660.554340999995</v>
      </c>
      <c r="E19" s="6">
        <v>85660.554340999995</v>
      </c>
      <c r="F19" s="6">
        <v>85660.554340999995</v>
      </c>
      <c r="G19" s="6">
        <v>0</v>
      </c>
      <c r="H19" s="6">
        <v>0</v>
      </c>
      <c r="J19" s="1"/>
      <c r="K19" s="8"/>
    </row>
    <row r="20" spans="1:11" x14ac:dyDescent="0.25">
      <c r="A20" s="5" t="s">
        <v>76</v>
      </c>
      <c r="B20" s="5">
        <v>11</v>
      </c>
      <c r="C20" s="5" t="s">
        <v>77</v>
      </c>
      <c r="D20" s="6">
        <v>18593.188770000001</v>
      </c>
      <c r="E20" s="6">
        <v>18593.188770000001</v>
      </c>
      <c r="F20" s="6">
        <v>18593.188770000001</v>
      </c>
      <c r="G20" s="6">
        <v>0</v>
      </c>
      <c r="H20" s="6">
        <v>0</v>
      </c>
      <c r="J20" s="1"/>
      <c r="K20" s="8"/>
    </row>
    <row r="21" spans="1:11" x14ac:dyDescent="0.25">
      <c r="A21" s="5" t="s">
        <v>78</v>
      </c>
      <c r="B21" s="5">
        <v>11</v>
      </c>
      <c r="C21" s="5" t="s">
        <v>79</v>
      </c>
      <c r="D21" s="6">
        <v>100499.939948</v>
      </c>
      <c r="E21" s="6">
        <v>100499.939948</v>
      </c>
      <c r="F21" s="6">
        <v>100499.939948</v>
      </c>
      <c r="G21" s="6">
        <v>0</v>
      </c>
      <c r="H21" s="6">
        <v>0</v>
      </c>
      <c r="J21" s="1"/>
      <c r="K21" s="8"/>
    </row>
    <row r="22" spans="1:11" x14ac:dyDescent="0.25">
      <c r="A22" s="5" t="s">
        <v>80</v>
      </c>
      <c r="B22" s="5">
        <v>11</v>
      </c>
      <c r="C22" s="5" t="s">
        <v>81</v>
      </c>
      <c r="D22" s="6">
        <v>55322.597072999997</v>
      </c>
      <c r="E22" s="6">
        <v>55322.597072999997</v>
      </c>
      <c r="F22" s="6">
        <v>55322.597072999997</v>
      </c>
      <c r="G22" s="6">
        <v>0</v>
      </c>
      <c r="H22" s="6">
        <v>0</v>
      </c>
      <c r="J22" s="1"/>
      <c r="K22" s="8"/>
    </row>
    <row r="23" spans="1:11" x14ac:dyDescent="0.25">
      <c r="A23" s="5" t="s">
        <v>82</v>
      </c>
      <c r="B23" s="5">
        <v>11</v>
      </c>
      <c r="C23" s="5" t="s">
        <v>83</v>
      </c>
      <c r="D23" s="6">
        <v>20341.711593</v>
      </c>
      <c r="E23" s="6">
        <v>20341.711593</v>
      </c>
      <c r="F23" s="6">
        <v>20341.711593</v>
      </c>
      <c r="G23" s="6">
        <v>0</v>
      </c>
      <c r="H23" s="6">
        <v>0</v>
      </c>
      <c r="J23" s="1"/>
      <c r="K23" s="8"/>
    </row>
    <row r="24" spans="1:11" x14ac:dyDescent="0.25">
      <c r="A24" s="5" t="s">
        <v>84</v>
      </c>
      <c r="B24" s="5">
        <v>11</v>
      </c>
      <c r="C24" s="5" t="s">
        <v>85</v>
      </c>
      <c r="D24" s="6">
        <v>1037.0999999999999</v>
      </c>
      <c r="E24" s="6">
        <v>1037.0999999999999</v>
      </c>
      <c r="F24" s="6">
        <v>1037.0999999999999</v>
      </c>
      <c r="G24" s="6">
        <v>0</v>
      </c>
      <c r="H24" s="6">
        <v>0</v>
      </c>
      <c r="J24" s="1"/>
      <c r="K24" s="8"/>
    </row>
    <row r="25" spans="1:11" x14ac:dyDescent="0.25">
      <c r="A25" s="5" t="s">
        <v>86</v>
      </c>
      <c r="B25" s="5">
        <v>20</v>
      </c>
      <c r="C25" s="5" t="s">
        <v>87</v>
      </c>
      <c r="D25" s="6">
        <v>1000</v>
      </c>
      <c r="E25" s="6">
        <v>876.98</v>
      </c>
      <c r="F25" s="6">
        <v>718.83</v>
      </c>
      <c r="G25" s="6">
        <v>0</v>
      </c>
      <c r="H25" s="6">
        <v>0</v>
      </c>
      <c r="J25" s="1"/>
      <c r="K25" s="8"/>
    </row>
    <row r="26" spans="1:11" x14ac:dyDescent="0.25">
      <c r="A26" s="5" t="s">
        <v>88</v>
      </c>
      <c r="B26" s="5">
        <v>20</v>
      </c>
      <c r="C26" s="5" t="s">
        <v>89</v>
      </c>
      <c r="D26" s="6">
        <v>4500</v>
      </c>
      <c r="E26" s="6">
        <v>3988.0021459999998</v>
      </c>
      <c r="F26" s="6">
        <v>3744.388074</v>
      </c>
      <c r="G26" s="6">
        <v>0</v>
      </c>
      <c r="H26" s="6">
        <v>0</v>
      </c>
      <c r="J26" s="1"/>
      <c r="K26" s="8"/>
    </row>
    <row r="27" spans="1:11" x14ac:dyDescent="0.25">
      <c r="A27" s="5" t="s">
        <v>90</v>
      </c>
      <c r="B27" s="5">
        <v>20</v>
      </c>
      <c r="C27" s="5" t="s">
        <v>91</v>
      </c>
      <c r="D27" s="6">
        <v>3500</v>
      </c>
      <c r="E27" s="6">
        <v>2237.04</v>
      </c>
      <c r="F27" s="6">
        <v>2028.34</v>
      </c>
      <c r="G27" s="6">
        <v>0</v>
      </c>
      <c r="H27" s="6">
        <v>0</v>
      </c>
      <c r="J27" s="1"/>
      <c r="K27" s="8"/>
    </row>
    <row r="28" spans="1:11" x14ac:dyDescent="0.25">
      <c r="A28" s="5" t="s">
        <v>92</v>
      </c>
      <c r="B28" s="5">
        <v>20</v>
      </c>
      <c r="C28" s="5" t="s">
        <v>93</v>
      </c>
      <c r="D28" s="6">
        <v>91700</v>
      </c>
      <c r="E28" s="6">
        <v>86070.18716999999</v>
      </c>
      <c r="F28" s="6">
        <v>44670.128512000003</v>
      </c>
      <c r="G28" s="6">
        <v>0</v>
      </c>
      <c r="H28" s="6">
        <v>0</v>
      </c>
      <c r="J28" s="1"/>
      <c r="K28" s="8"/>
    </row>
    <row r="29" spans="1:11" x14ac:dyDescent="0.25">
      <c r="A29" s="5" t="s">
        <v>94</v>
      </c>
      <c r="B29" s="5">
        <v>20</v>
      </c>
      <c r="C29" s="5" t="s">
        <v>95</v>
      </c>
      <c r="D29" s="6">
        <v>1500</v>
      </c>
      <c r="E29" s="6">
        <v>759.81</v>
      </c>
      <c r="F29" s="6">
        <v>653.02100800000005</v>
      </c>
      <c r="G29" s="6">
        <v>0</v>
      </c>
      <c r="H29" s="6">
        <v>0</v>
      </c>
      <c r="J29" s="1"/>
      <c r="K29" s="8"/>
    </row>
    <row r="30" spans="1:11" x14ac:dyDescent="0.25">
      <c r="A30" s="5" t="s">
        <v>96</v>
      </c>
      <c r="B30" s="5">
        <v>21</v>
      </c>
      <c r="C30" s="5" t="s">
        <v>97</v>
      </c>
      <c r="D30" s="6">
        <v>1500</v>
      </c>
      <c r="E30" s="6">
        <v>76.154681999999994</v>
      </c>
      <c r="F30" s="6">
        <v>0</v>
      </c>
      <c r="G30" s="6">
        <v>0</v>
      </c>
      <c r="H30" s="6">
        <v>0</v>
      </c>
      <c r="J30" s="1"/>
      <c r="K30" s="8"/>
    </row>
    <row r="31" spans="1:11" x14ac:dyDescent="0.25">
      <c r="A31" s="5" t="s">
        <v>98</v>
      </c>
      <c r="B31" s="5">
        <v>20</v>
      </c>
      <c r="C31" s="5" t="s">
        <v>99</v>
      </c>
      <c r="D31" s="6">
        <v>1500</v>
      </c>
      <c r="E31" s="6">
        <v>1366.7650000000001</v>
      </c>
      <c r="F31" s="6">
        <v>1308.0756220000001</v>
      </c>
      <c r="G31" s="6">
        <v>0</v>
      </c>
      <c r="H31" s="6">
        <v>0</v>
      </c>
      <c r="J31" s="1"/>
      <c r="K31" s="8"/>
    </row>
    <row r="32" spans="1:11" x14ac:dyDescent="0.25">
      <c r="A32" s="5" t="s">
        <v>100</v>
      </c>
      <c r="B32" s="5">
        <v>21</v>
      </c>
      <c r="C32" s="5" t="s">
        <v>101</v>
      </c>
      <c r="D32" s="6">
        <v>200</v>
      </c>
      <c r="E32" s="6">
        <v>0</v>
      </c>
      <c r="F32" s="6">
        <v>0</v>
      </c>
      <c r="G32" s="6">
        <v>0</v>
      </c>
      <c r="H32" s="6">
        <v>0</v>
      </c>
      <c r="J32" s="1"/>
    </row>
    <row r="33" spans="1:8" x14ac:dyDescent="0.25">
      <c r="A33" s="5" t="s">
        <v>102</v>
      </c>
      <c r="B33" s="5">
        <v>20</v>
      </c>
      <c r="C33" s="6" t="s">
        <v>103</v>
      </c>
      <c r="D33" s="6">
        <v>11000</v>
      </c>
      <c r="E33" s="6">
        <v>2122.5</v>
      </c>
      <c r="F33" s="6">
        <v>1718.5440000000001</v>
      </c>
      <c r="G33" s="6">
        <v>0</v>
      </c>
      <c r="H33" s="6">
        <v>0</v>
      </c>
    </row>
    <row r="34" spans="1:8" x14ac:dyDescent="0.25">
      <c r="A34" s="5" t="s">
        <v>104</v>
      </c>
      <c r="B34" s="5">
        <v>20</v>
      </c>
      <c r="C34" s="6" t="s">
        <v>105</v>
      </c>
      <c r="D34" s="6">
        <v>1366</v>
      </c>
      <c r="E34" s="6">
        <v>627.83789999999999</v>
      </c>
      <c r="F34" s="6">
        <v>42.3</v>
      </c>
      <c r="G34" s="6">
        <v>0</v>
      </c>
      <c r="H34" s="6">
        <v>0</v>
      </c>
    </row>
    <row r="35" spans="1:8" x14ac:dyDescent="0.25">
      <c r="C35" s="1"/>
      <c r="H35"/>
    </row>
    <row r="36" spans="1:8" x14ac:dyDescent="0.25">
      <c r="C36" s="1"/>
      <c r="H36"/>
    </row>
    <row r="37" spans="1:8" x14ac:dyDescent="0.25">
      <c r="C37" s="1"/>
      <c r="H37"/>
    </row>
    <row r="38" spans="1:8" x14ac:dyDescent="0.25">
      <c r="C38" s="1"/>
      <c r="H38"/>
    </row>
    <row r="39" spans="1:8" x14ac:dyDescent="0.25">
      <c r="C39" s="1"/>
      <c r="H39"/>
    </row>
    <row r="40" spans="1:8" x14ac:dyDescent="0.25">
      <c r="C40" s="1"/>
      <c r="H40"/>
    </row>
    <row r="41" spans="1:8" x14ac:dyDescent="0.25">
      <c r="C41" s="1"/>
      <c r="H41"/>
    </row>
    <row r="42" spans="1:8" x14ac:dyDescent="0.25">
      <c r="C42" s="1"/>
      <c r="H42"/>
    </row>
    <row r="43" spans="1:8" x14ac:dyDescent="0.25">
      <c r="C43" s="1"/>
      <c r="H43"/>
    </row>
    <row r="44" spans="1:8" x14ac:dyDescent="0.25">
      <c r="C44" s="1"/>
      <c r="H44"/>
    </row>
    <row r="45" spans="1:8" x14ac:dyDescent="0.25">
      <c r="C45" s="1"/>
      <c r="H45"/>
    </row>
    <row r="46" spans="1:8" x14ac:dyDescent="0.25">
      <c r="C46" s="1"/>
      <c r="H46"/>
    </row>
    <row r="47" spans="1:8" x14ac:dyDescent="0.25">
      <c r="C47" s="1"/>
      <c r="H47"/>
    </row>
    <row r="48" spans="1:8" x14ac:dyDescent="0.25">
      <c r="C48" s="1"/>
      <c r="H48"/>
    </row>
    <row r="49" spans="3:8" x14ac:dyDescent="0.25">
      <c r="C49" s="1"/>
      <c r="H49"/>
    </row>
    <row r="50" spans="3:8" x14ac:dyDescent="0.25">
      <c r="C50" s="1"/>
      <c r="H50"/>
    </row>
    <row r="51" spans="3:8" x14ac:dyDescent="0.25">
      <c r="C51" s="1"/>
      <c r="H51"/>
    </row>
    <row r="52" spans="3:8" x14ac:dyDescent="0.25">
      <c r="C52" s="1"/>
      <c r="H52"/>
    </row>
    <row r="53" spans="3:8" x14ac:dyDescent="0.25">
      <c r="C53" s="1"/>
      <c r="H53"/>
    </row>
    <row r="54" spans="3:8" x14ac:dyDescent="0.25">
      <c r="C54" s="1"/>
      <c r="H54"/>
    </row>
    <row r="55" spans="3:8" x14ac:dyDescent="0.25">
      <c r="C55" s="1"/>
      <c r="H55"/>
    </row>
    <row r="56" spans="3:8" x14ac:dyDescent="0.25">
      <c r="C56" s="1"/>
      <c r="H56"/>
    </row>
    <row r="57" spans="3:8" x14ac:dyDescent="0.25">
      <c r="C57" s="1"/>
      <c r="H57"/>
    </row>
    <row r="58" spans="3:8" x14ac:dyDescent="0.25">
      <c r="C58" s="1"/>
      <c r="H58"/>
    </row>
    <row r="59" spans="3:8" x14ac:dyDescent="0.25">
      <c r="C59" s="1"/>
      <c r="H59"/>
    </row>
    <row r="60" spans="3:8" x14ac:dyDescent="0.25">
      <c r="C60" s="1"/>
      <c r="H60"/>
    </row>
    <row r="61" spans="3:8" x14ac:dyDescent="0.25">
      <c r="C61" s="1"/>
      <c r="H6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249977111117893"/>
  </sheetPr>
  <dimension ref="A6:I10"/>
  <sheetViews>
    <sheetView showGridLines="0" showRowColHeaders="0" workbookViewId="0">
      <selection activeCell="J8" sqref="J8"/>
    </sheetView>
  </sheetViews>
  <sheetFormatPr baseColWidth="10" defaultRowHeight="15" x14ac:dyDescent="0.25"/>
  <cols>
    <col min="1" max="1" width="31.140625" bestFit="1" customWidth="1"/>
    <col min="2" max="2" width="13.5703125" bestFit="1" customWidth="1"/>
    <col min="3" max="3" width="15.42578125" bestFit="1" customWidth="1"/>
    <col min="4" max="4" width="14.7109375" bestFit="1" customWidth="1"/>
    <col min="5" max="5" width="7.7109375" bestFit="1" customWidth="1"/>
  </cols>
  <sheetData>
    <row r="6" spans="1:9" x14ac:dyDescent="0.25">
      <c r="A6" s="7" t="s">
        <v>5</v>
      </c>
      <c r="B6" t="s">
        <v>25</v>
      </c>
      <c r="C6" t="s">
        <v>21</v>
      </c>
      <c r="D6" t="s">
        <v>22</v>
      </c>
      <c r="E6" t="s">
        <v>23</v>
      </c>
    </row>
    <row r="7" spans="1:9" x14ac:dyDescent="0.25">
      <c r="A7" s="2" t="s">
        <v>32</v>
      </c>
      <c r="B7" s="8">
        <v>74780.665238999994</v>
      </c>
      <c r="C7" s="8">
        <v>13101.807414999999</v>
      </c>
      <c r="D7" s="8">
        <v>3303.1876613600002</v>
      </c>
      <c r="E7" s="8">
        <v>2683.0098613600003</v>
      </c>
    </row>
    <row r="8" spans="1:9" x14ac:dyDescent="0.25">
      <c r="A8" s="2" t="s">
        <v>33</v>
      </c>
      <c r="B8" s="8">
        <v>608283.88239899999</v>
      </c>
      <c r="C8" s="8">
        <v>0</v>
      </c>
      <c r="D8" s="8">
        <v>0</v>
      </c>
      <c r="E8" s="8">
        <v>0</v>
      </c>
    </row>
    <row r="9" spans="1:9" x14ac:dyDescent="0.25">
      <c r="A9" s="2" t="s">
        <v>34</v>
      </c>
      <c r="B9" s="8">
        <v>2418788.0285069998</v>
      </c>
      <c r="C9" s="8">
        <v>1943900.6557229999</v>
      </c>
      <c r="D9" s="8">
        <v>102.813057</v>
      </c>
      <c r="E9" s="8">
        <v>102.813057</v>
      </c>
    </row>
    <row r="10" spans="1:9" x14ac:dyDescent="0.25">
      <c r="A10" s="2" t="s">
        <v>6</v>
      </c>
      <c r="B10" s="8">
        <v>3101852.5761449998</v>
      </c>
      <c r="C10" s="8">
        <v>1957002.4631379999</v>
      </c>
      <c r="D10" s="8">
        <v>3406.0007183600001</v>
      </c>
      <c r="E10" s="8">
        <v>2785.8229183600001</v>
      </c>
      <c r="G10" s="10"/>
      <c r="I10" s="10" t="s">
        <v>24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6:F42"/>
  <sheetViews>
    <sheetView showGridLines="0" showRowColHeaders="0" workbookViewId="0">
      <selection activeCell="E1" sqref="E1"/>
    </sheetView>
  </sheetViews>
  <sheetFormatPr baseColWidth="10" defaultRowHeight="15" x14ac:dyDescent="0.25"/>
  <cols>
    <col min="1" max="1" width="66.42578125" bestFit="1" customWidth="1"/>
    <col min="2" max="2" width="23.5703125" bestFit="1" customWidth="1"/>
    <col min="3" max="3" width="30.42578125" bestFit="1" customWidth="1"/>
    <col min="4" max="4" width="29.5703125" bestFit="1" customWidth="1"/>
    <col min="5" max="5" width="22.5703125" bestFit="1" customWidth="1"/>
  </cols>
  <sheetData>
    <row r="6" spans="1:5" x14ac:dyDescent="0.25">
      <c r="A6" s="7" t="s">
        <v>5</v>
      </c>
      <c r="B6" t="s">
        <v>26</v>
      </c>
      <c r="C6" t="s">
        <v>12</v>
      </c>
      <c r="D6" t="s">
        <v>13</v>
      </c>
      <c r="E6" t="s">
        <v>20</v>
      </c>
    </row>
    <row r="7" spans="1:5" x14ac:dyDescent="0.25">
      <c r="A7" s="2" t="s">
        <v>35</v>
      </c>
      <c r="B7" s="8">
        <v>45338</v>
      </c>
      <c r="C7" s="8">
        <v>2934.5009500000001</v>
      </c>
      <c r="D7" s="8">
        <v>2934.5009500000001</v>
      </c>
      <c r="E7" s="8">
        <v>2320.6231499999999</v>
      </c>
    </row>
    <row r="8" spans="1:5" x14ac:dyDescent="0.25">
      <c r="A8" s="2" t="s">
        <v>36</v>
      </c>
      <c r="B8" s="8">
        <v>17402.665239000002</v>
      </c>
      <c r="C8" s="8">
        <v>10167.306465</v>
      </c>
      <c r="D8" s="8">
        <v>368.68671136</v>
      </c>
      <c r="E8" s="8">
        <v>362.38671135999999</v>
      </c>
    </row>
    <row r="9" spans="1:5" x14ac:dyDescent="0.25">
      <c r="A9" s="2" t="s">
        <v>37</v>
      </c>
      <c r="B9" s="8">
        <v>8464</v>
      </c>
      <c r="C9" s="8">
        <v>0</v>
      </c>
      <c r="D9" s="8">
        <v>0</v>
      </c>
      <c r="E9" s="8">
        <v>0</v>
      </c>
    </row>
    <row r="10" spans="1:5" x14ac:dyDescent="0.25">
      <c r="A10" s="2" t="s">
        <v>38</v>
      </c>
      <c r="B10" s="8">
        <v>3576</v>
      </c>
      <c r="C10" s="8">
        <v>0</v>
      </c>
      <c r="D10" s="8">
        <v>0</v>
      </c>
      <c r="E10" s="8">
        <v>0</v>
      </c>
    </row>
    <row r="11" spans="1:5" x14ac:dyDescent="0.25">
      <c r="A11" s="2" t="s">
        <v>6</v>
      </c>
      <c r="B11" s="8">
        <v>74780.665238999994</v>
      </c>
      <c r="C11" s="8">
        <v>13101.807414999999</v>
      </c>
      <c r="D11" s="8">
        <v>3303.1876613600002</v>
      </c>
      <c r="E11" s="8">
        <v>2683.0098613599998</v>
      </c>
    </row>
    <row r="42" spans="6:6" x14ac:dyDescent="0.25">
      <c r="F42" s="10" t="s">
        <v>24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2:E36"/>
  <sheetViews>
    <sheetView showGridLines="0" showRowColHeaders="0" tabSelected="1" workbookViewId="0">
      <selection activeCell="D22" sqref="D22"/>
    </sheetView>
  </sheetViews>
  <sheetFormatPr baseColWidth="10" defaultRowHeight="15" x14ac:dyDescent="0.25"/>
  <cols>
    <col min="1" max="1" width="24.5703125" bestFit="1" customWidth="1"/>
    <col min="2" max="2" width="46" customWidth="1"/>
    <col min="3" max="3" width="33.28515625" customWidth="1"/>
    <col min="4" max="4" width="24" customWidth="1"/>
  </cols>
  <sheetData>
    <row r="2" spans="1:5" ht="66.75" customHeight="1" x14ac:dyDescent="0.25">
      <c r="A2" s="16" t="s">
        <v>1</v>
      </c>
      <c r="B2" s="15" t="s">
        <v>75</v>
      </c>
    </row>
    <row r="4" spans="1:5" x14ac:dyDescent="0.25">
      <c r="A4" t="s">
        <v>17</v>
      </c>
      <c r="B4" t="s">
        <v>16</v>
      </c>
      <c r="C4" t="s">
        <v>18</v>
      </c>
      <c r="D4" t="s">
        <v>20</v>
      </c>
    </row>
    <row r="5" spans="1:5" x14ac:dyDescent="0.25">
      <c r="A5" s="13">
        <v>85660.554340999995</v>
      </c>
      <c r="B5" s="13">
        <v>85660.554340999995</v>
      </c>
      <c r="C5" s="14">
        <v>0</v>
      </c>
      <c r="D5" s="14">
        <v>0</v>
      </c>
    </row>
    <row r="7" spans="1:5" ht="26.25" customHeight="1" x14ac:dyDescent="0.25">
      <c r="A7" s="17" t="s">
        <v>19</v>
      </c>
      <c r="E7" s="1"/>
    </row>
    <row r="10" spans="1:5" x14ac:dyDescent="0.25">
      <c r="C10" s="10" t="s">
        <v>24</v>
      </c>
    </row>
    <row r="32" spans="1:3" x14ac:dyDescent="0.25">
      <c r="A32" s="18" t="str">
        <f>+CONCATENATE("PROYECTO","  ",B2)</f>
        <v>PROYECTO  MEJORAMIENTO CONSTRUCCIÓN, OPERACIÓN, MANTENIMIENTO DE LA AUTOPISTA CONEXIÓN PACIFICO 3  ANTIOQUIA, CALDAS, RISARALDA</v>
      </c>
      <c r="B32" s="18"/>
      <c r="C32" s="18"/>
    </row>
    <row r="33" spans="1:3" ht="52.5" customHeight="1" x14ac:dyDescent="0.25">
      <c r="A33" s="18"/>
      <c r="B33" s="18"/>
      <c r="C33" s="18"/>
    </row>
    <row r="34" spans="1:3" x14ac:dyDescent="0.25">
      <c r="C34" s="11"/>
    </row>
    <row r="36" spans="1:3" x14ac:dyDescent="0.25">
      <c r="A36" s="12"/>
    </row>
  </sheetData>
  <sheetProtection autoFilter="0" pivotTables="0"/>
  <mergeCells count="1">
    <mergeCell ref="A32:C33"/>
  </mergeCells>
  <pageMargins left="0.7" right="0.7" top="0.75" bottom="0.75" header="0.3" footer="0.3"/>
  <pageSetup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Participación Apropiación </vt:lpstr>
      <vt:lpstr>Resumen Eje Egreso</vt:lpstr>
      <vt:lpstr>INVERSIÓN</vt:lpstr>
      <vt:lpstr>APR VS RP  Y OBLIGACIÓN Y PAGO</vt:lpstr>
      <vt:lpstr>APR,RP´S,OBL Y PAGO FUNCIONAMIE</vt:lpstr>
      <vt:lpstr>INVERSIÓN APR VS RP Y OBLI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Larri Javier Rodriguez Escobar</dc:creator>
  <cp:lastModifiedBy>Larri Javier Rodriguez Escobar</cp:lastModifiedBy>
  <dcterms:created xsi:type="dcterms:W3CDTF">2018-03-13T13:24:17Z</dcterms:created>
  <dcterms:modified xsi:type="dcterms:W3CDTF">2019-03-08T23:41:50Z</dcterms:modified>
</cp:coreProperties>
</file>