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8\Graficas Cierre\Julio\"/>
    </mc:Choice>
  </mc:AlternateContent>
  <xr:revisionPtr revIDLastSave="0" documentId="8_{BCB207BA-B72F-472B-8A86-B8C7DBE01123}" xr6:coauthVersionLast="31" xr6:coauthVersionMax="31" xr10:uidLastSave="{00000000-0000-0000-0000-000000000000}"/>
  <bookViews>
    <workbookView xWindow="0" yWindow="0" windowWidth="28800" windowHeight="11910" tabRatio="815" xr2:uid="{00000000-000D-0000-FFFF-FFFF00000000}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9017"/>
  <pivotCaches>
    <pivotCache cacheId="13" r:id="rId8"/>
    <pivotCache cacheId="16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4" l="1"/>
  <c r="G96" i="4"/>
  <c r="F96" i="4"/>
  <c r="E96" i="4"/>
  <c r="D96" i="4"/>
  <c r="H95" i="4"/>
  <c r="G95" i="4"/>
  <c r="F95" i="4"/>
  <c r="E95" i="4"/>
  <c r="D95" i="4"/>
  <c r="H94" i="4"/>
  <c r="G94" i="4"/>
  <c r="F94" i="4"/>
  <c r="E94" i="4"/>
  <c r="D94" i="4"/>
  <c r="H93" i="4"/>
  <c r="G93" i="4"/>
  <c r="F93" i="4"/>
  <c r="E93" i="4"/>
  <c r="D93" i="4"/>
  <c r="H92" i="4"/>
  <c r="G92" i="4"/>
  <c r="F92" i="4"/>
  <c r="E92" i="4"/>
  <c r="D92" i="4"/>
  <c r="H91" i="4"/>
  <c r="G91" i="4"/>
  <c r="F91" i="4"/>
  <c r="E91" i="4"/>
  <c r="D91" i="4"/>
  <c r="H90" i="4"/>
  <c r="G90" i="4"/>
  <c r="F90" i="4"/>
  <c r="E90" i="4"/>
  <c r="D90" i="4"/>
  <c r="H89" i="4"/>
  <c r="G89" i="4"/>
  <c r="F89" i="4"/>
  <c r="E89" i="4"/>
  <c r="D89" i="4"/>
  <c r="H88" i="4"/>
  <c r="G88" i="4"/>
  <c r="F88" i="4"/>
  <c r="E88" i="4"/>
  <c r="D88" i="4"/>
  <c r="H87" i="4"/>
  <c r="G87" i="4"/>
  <c r="F87" i="4"/>
  <c r="E87" i="4"/>
  <c r="D87" i="4"/>
  <c r="H86" i="4"/>
  <c r="G86" i="4"/>
  <c r="F86" i="4"/>
  <c r="E86" i="4"/>
  <c r="D86" i="4"/>
  <c r="H85" i="4"/>
  <c r="G85" i="4"/>
  <c r="F85" i="4"/>
  <c r="E85" i="4"/>
  <c r="D85" i="4"/>
  <c r="H84" i="4"/>
  <c r="G84" i="4"/>
  <c r="F84" i="4"/>
  <c r="E84" i="4"/>
  <c r="D84" i="4"/>
  <c r="H83" i="4"/>
  <c r="G83" i="4"/>
  <c r="F83" i="4"/>
  <c r="E83" i="4"/>
  <c r="D83" i="4"/>
  <c r="H82" i="4"/>
  <c r="G82" i="4"/>
  <c r="F82" i="4"/>
  <c r="E82" i="4"/>
  <c r="D82" i="4"/>
  <c r="H81" i="4"/>
  <c r="G81" i="4"/>
  <c r="F81" i="4"/>
  <c r="E81" i="4"/>
  <c r="D81" i="4"/>
  <c r="H80" i="4"/>
  <c r="G80" i="4"/>
  <c r="F80" i="4"/>
  <c r="E80" i="4"/>
  <c r="D80" i="4"/>
  <c r="H79" i="4"/>
  <c r="G79" i="4"/>
  <c r="F79" i="4"/>
  <c r="E79" i="4"/>
  <c r="D79" i="4"/>
  <c r="H78" i="4"/>
  <c r="G78" i="4"/>
  <c r="F78" i="4"/>
  <c r="E78" i="4"/>
  <c r="D78" i="4"/>
  <c r="H77" i="4"/>
  <c r="G77" i="4"/>
  <c r="F77" i="4"/>
  <c r="E77" i="4"/>
  <c r="D77" i="4"/>
  <c r="H76" i="4"/>
  <c r="G76" i="4"/>
  <c r="F76" i="4"/>
  <c r="E76" i="4"/>
  <c r="D76" i="4"/>
  <c r="H75" i="4"/>
  <c r="G75" i="4"/>
  <c r="F75" i="4"/>
  <c r="E75" i="4"/>
  <c r="D75" i="4"/>
  <c r="H74" i="4"/>
  <c r="G74" i="4"/>
  <c r="F74" i="4"/>
  <c r="E74" i="4"/>
  <c r="D74" i="4"/>
  <c r="H73" i="4"/>
  <c r="G73" i="4"/>
  <c r="F73" i="4"/>
  <c r="E73" i="4"/>
  <c r="D73" i="4"/>
  <c r="H72" i="4"/>
  <c r="G72" i="4"/>
  <c r="F72" i="4"/>
  <c r="E72" i="4"/>
  <c r="D72" i="4"/>
  <c r="H71" i="4"/>
  <c r="G71" i="4"/>
  <c r="F71" i="4"/>
  <c r="E71" i="4"/>
  <c r="D71" i="4"/>
  <c r="H70" i="4"/>
  <c r="G70" i="4"/>
  <c r="F70" i="4"/>
  <c r="E70" i="4"/>
  <c r="D70" i="4"/>
  <c r="H69" i="4"/>
  <c r="G69" i="4"/>
  <c r="F69" i="4"/>
  <c r="E69" i="4"/>
  <c r="D69" i="4"/>
  <c r="H68" i="4"/>
  <c r="G68" i="4"/>
  <c r="F68" i="4"/>
  <c r="E68" i="4"/>
  <c r="D68" i="4"/>
  <c r="H67" i="4"/>
  <c r="G67" i="4"/>
  <c r="F67" i="4"/>
  <c r="E67" i="4"/>
  <c r="D67" i="4"/>
  <c r="A33" i="7" l="1"/>
</calcChain>
</file>

<file path=xl/sharedStrings.xml><?xml version="1.0" encoding="utf-8"?>
<sst xmlns="http://schemas.openxmlformats.org/spreadsheetml/2006/main" count="120" uniqueCount="60">
  <si>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</si>
  <si>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</si>
  <si>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</si>
  <si>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</si>
  <si>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</si>
  <si>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</si>
  <si>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</si>
  <si>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</si>
  <si>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</si>
  <si>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</si>
  <si>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</si>
  <si>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</si>
  <si>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</si>
  <si>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</si>
  <si>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</si>
  <si>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</si>
  <si>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</si>
  <si>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</si>
  <si>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</si>
  <si>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</si>
  <si>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</si>
  <si>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</si>
  <si>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</si>
  <si>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</si>
  <si>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</si>
  <si>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</si>
  <si>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</si>
  <si>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</si>
  <si>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</si>
  <si>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</si>
  <si>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</si>
  <si>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</si>
  <si>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>AUTOPISTA AL RÍO MAGDALENA 2 DEPARTAMENTOS DE ANTIOQUIA Y SANTANDER</t>
  </si>
  <si>
    <t>CONEXIÓN PACÍFICO 2, ANTIOQUIA, OCCIDENTE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</si>
  <si>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</si>
  <si>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</si>
  <si>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</si>
  <si>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</si>
  <si>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</si>
  <si>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</si>
  <si>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</si>
  <si>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</si>
  <si>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</si>
  <si>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</si>
  <si>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</si>
  <si>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</si>
  <si>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</si>
  <si>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</si>
  <si>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</si>
  <si>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</si>
  <si>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</si>
  <si>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</si>
  <si>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</si>
  <si>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>CORREDOR RUMICHACA - PASTO, DEPARTAMENTO DE NARIÑO</t>
  </si>
  <si>
    <t>CONCESION RUTA DEL SOL  SECTOR 1</t>
  </si>
  <si>
    <t xml:space="preserve">FORTALECIMIENTO DE LA GESTIÓN  FUNCIONAL CON TECNOLOGÍAS DE LA INFORMACIÓN </t>
  </si>
  <si>
    <t>CORREDOR CARTAGENA-BARRANQUILLA Y CIRCUNVALAR DE LA PROSPERIDAD</t>
  </si>
  <si>
    <t>AUTOPISTA CONEXIÓN PACÍFICO 1 - AUTOPISTAS PARA LA PROPERIDAD, ANTIOQUIA</t>
  </si>
  <si>
    <t xml:space="preserve"> APROPIACION
 VIGENTE</t>
  </si>
  <si>
    <t>Nota: El nombre del Proyecto es abreviado para efectos de disminuir el tamaño de la 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</si>
</sst>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sz val="12"/>
      <name val="Calibri"/>
      <family val="2"/>
    </font>
    <font>
      <sz val="12"/>
      <color rgb="FF000000"/>
      <name val="Arial Narrow"/>
      <family val="2"/>
    </font>
    <font>
      <sz val="12"/>
      <color theme="1"/>
      <name val="Calibri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6" applyFont="1" applyFill="1" applyBorder="1" applyAlignment="1">
      <alignment horizontal="left" vertical="center"/>
    </xf>
    <xf numFmtId="0" fontId="6" fillId="3" borderId="0" xfId="6" applyFont="1" applyFill="1" applyBorder="1" applyAlignment="1">
      <alignment horizontal="center" vertical="center"/>
    </xf>
    <xf numFmtId="0" fontId="6" fillId="3" borderId="0" xfId="7" applyFont="1" applyFill="1" applyBorder="1" applyAlignment="1"/>
    <xf numFmtId="4" fontId="7" fillId="3" borderId="0" xfId="7" applyNumberFormat="1" applyFont="1" applyFill="1" applyBorder="1" applyAlignment="1">
      <alignment horizontal="right" vertical="center" readingOrder="1"/>
    </xf>
    <xf numFmtId="0" fontId="0" fillId="0" borderId="0" xfId="0" applyBorder="1"/>
    <xf numFmtId="0" fontId="8" fillId="3" borderId="0" xfId="6" applyFont="1" applyFill="1" applyBorder="1" applyAlignment="1">
      <alignment horizontal="left" vertical="center"/>
    </xf>
    <xf numFmtId="0" fontId="8" fillId="3" borderId="0" xfId="6" applyFont="1" applyFill="1" applyBorder="1" applyAlignment="1">
      <alignment horizontal="center" vertical="center"/>
    </xf>
    <xf numFmtId="0" fontId="8" fillId="3" borderId="0" xfId="7" applyFont="1" applyFill="1" applyBorder="1" applyAlignment="1"/>
    <xf numFmtId="4" fontId="9" fillId="3" borderId="0" xfId="7" applyNumberFormat="1" applyFont="1" applyFill="1" applyBorder="1" applyAlignment="1">
      <alignment horizontal="right" vertical="center" readingOrder="1"/>
    </xf>
  </cellXfs>
  <cellStyles count="9"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8" xfId="7" xr:uid="{A858F760-6D57-4033-9F79-101CFB0879FA}"/>
  </cellStyles>
  <dxfs count="79">
    <dxf>
      <numFmt numFmtId="33" formatCode="_-* #,##0_-;\-* #,##0_-;_-* &quot;-&quot;_-;_-@_-"/>
    </dxf>
    <dxf>
      <numFmt numFmtId="33" formatCode="_-* #,##0_-;\-* #,##0_-;_-* &quot;-&quot;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Julio.xlsx]Participación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1416964.091635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Julio.xlsx]APR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1416964.091635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42606.688539479997</c:v>
                </c:pt>
                <c:pt idx="1">
                  <c:v>497313.88300174999</c:v>
                </c:pt>
                <c:pt idx="2">
                  <c:v>1316238.96995588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37365.793856130003</c:v>
                </c:pt>
                <c:pt idx="1">
                  <c:v>497313.88300015003</c:v>
                </c:pt>
                <c:pt idx="2">
                  <c:v>80706.077842399987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36628.556856130002</c:v>
                </c:pt>
                <c:pt idx="1">
                  <c:v>497313.88300074998</c:v>
                </c:pt>
                <c:pt idx="2">
                  <c:v>80613.905645399995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Julio.xlsx]APR,RP´S,OBL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51485.706131999999</c:v>
                </c:pt>
                <c:pt idx="1">
                  <c:v>10357.914968999999</c:v>
                </c:pt>
                <c:pt idx="2">
                  <c:v>11739.402502999999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29038.575648999999</c:v>
                </c:pt>
                <c:pt idx="1">
                  <c:v>9233.9715008900002</c:v>
                </c:pt>
                <c:pt idx="2">
                  <c:v>4334.1413895900005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27377.310443999999</c:v>
                </c:pt>
                <c:pt idx="1">
                  <c:v>6409.4220225400004</c:v>
                </c:pt>
                <c:pt idx="2">
                  <c:v>3579.0613895900001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26640.073444000001</c:v>
                </c:pt>
                <c:pt idx="1">
                  <c:v>6409.4220225400004</c:v>
                </c:pt>
                <c:pt idx="2">
                  <c:v>3579.0613895900001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Julio.xlsx]INVERSIÓN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135481.52992777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59125.668605769999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59125.668605769999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428623</xdr:colOff>
      <xdr:row>11</xdr:row>
      <xdr:rowOff>28573</xdr:rowOff>
    </xdr:from>
    <xdr:to>
      <xdr:col>7</xdr:col>
      <xdr:colOff>457200</xdr:colOff>
      <xdr:row>39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325.439918171294" createdVersion="6" refreshedVersion="6" minRefreshableVersion="3" recordCount="30" xr:uid="{00000000-000A-0000-FFFF-FFFF00000000}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30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AUTOPISTA CONEXIÓN PACÍFICO 1 - AUTOPISTAS PARA LA PROPERIDAD, ANTIOQUIA"/>
        <s v="AUTOPISTA AL RÍO MAGDALENA 2 DEPARTAMENTOS DE ANTIOQUIA Y SANTANDER"/>
        <s v="CONEXIÓN PACÍFICO 2, ANTIOQUIA, OCCIDENTE"/>
        <s v="CORREDOR RUMICHACA - PASTO, DEPARTAMENTO DE NARIÑO"/>
        <s v="CORREDOR TRANSVERSAL DEL SISGA, DEPARTAMENTOS DE BOYACA, CUNDINAMARCA Y CASANARE"/>
        <s v="C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FORTALECIMIENTO DE LA GESTIÓN  FUNCIONAL CON TECNOLOGÍAS DE LA INFORMACIÓN "/>
        <s v="APOYO PARA EL DESARROLLO Y GESTIÓN INSTITUCIONAL DE LA ANI ,"/>
        <s v=" AUTOPISTA CONEXIÓN PACÍFICO 1 - AUTOPISTAS PARA LA PROPERIDAD, ANTIOQUIA" u="1"/>
        <s v="ORREDOR RUMICHACA - PASTO, DEPARTAMENTO DE NARIÑO" u="1"/>
        <s v="ONCESION RUTA DEL SOL  SECTOR 1" u="1"/>
        <s v="ORTALECIMIENTO DE LA GESTIÓN  FUNCIONAL CON TECNOLOGÍAS DE LA INFORMACIÓN " u="1"/>
        <s v=" CORREDOR CARTAGENA-BARRANQUILLA Y CIRCUNVALAR DE LA PROSPERIDAD" u="1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59125.668605769999"/>
    </cacheField>
    <cacheField name="PAGOS_x000a_ ACUMULADOS" numFmtId="41">
      <sharedItems containsSemiMixedTypes="0" containsString="0" containsNumber="1" minValue="0" maxValue="59125.66860576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325.439975462963" createdVersion="6" refreshedVersion="6" minRefreshableVersion="3" recordCount="6" xr:uid="{00000000-000A-0000-FFFF-FFFF0A000000}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10357.914968999999" maxValue="1416964.091635"/>
    </cacheField>
    <cacheField name="CERTIFICADOS_x000a_ ACUMULADOS" numFmtId="41">
      <sharedItems containsSemiMixedTypes="0" containsString="0" containsNumber="1" minValue="5216.3292415900005" maxValue="1354946.78976532"/>
    </cacheField>
    <cacheField name="COMPROMISOS_x000a_ ACUMULADOS" numFmtId="41">
      <sharedItems containsSemiMixedTypes="0" containsString="0" containsNumber="1" minValue="4334.1413895900005" maxValue="1316238.96995588"/>
    </cacheField>
    <cacheField name="OBLIGACIONES_x000a_ ACUMULADAS" numFmtId="41">
      <sharedItems containsSemiMixedTypes="0" containsString="0" containsNumber="1" minValue="3579.0613895900001" maxValue="497313.88300015003"/>
    </cacheField>
    <cacheField name="PAGOS_x000a_A CUMULADOS" numFmtId="41">
      <sharedItems containsSemiMixedTypes="0" containsString="0" containsNumber="1" minValue="3579.0613895900001" maxValue="497313.88300074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240106002"/>
    <n v="10"/>
    <x v="0"/>
    <n v="5000"/>
    <n v="5000"/>
    <n v="5000"/>
    <n v="0"/>
    <n v="0"/>
  </r>
  <r>
    <n v="240106003"/>
    <n v="10"/>
    <x v="1"/>
    <n v="38623.567574000001"/>
    <n v="37183.734453780002"/>
    <n v="36958.298976339996"/>
    <n v="1891.4734195199999"/>
    <n v="1799.30122252"/>
  </r>
  <r>
    <n v="240106003"/>
    <n v="11"/>
    <x v="1"/>
    <n v="10500"/>
    <n v="2771.7838849999998"/>
    <n v="2771.7838849999998"/>
    <n v="0"/>
    <n v="0"/>
  </r>
  <r>
    <n v="240106003"/>
    <n v="20"/>
    <x v="1"/>
    <n v="1236.952"/>
    <n v="1235.2405960000001"/>
    <n v="1235.2405960000001"/>
    <n v="167.19186366999998"/>
    <n v="167.19186366999998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36048.722957999998"/>
    <n v="36048.722957999998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37118.172784000002"/>
    <n v="37118.172784000002"/>
    <n v="0"/>
    <n v="0"/>
  </r>
  <r>
    <n v="240406001"/>
    <n v="20"/>
    <x v="19"/>
    <n v="102450.689253"/>
    <n v="99011.744376770002"/>
    <n v="98363.357143770001"/>
    <n v="59125.668605769999"/>
    <n v="59125.668605769999"/>
  </r>
  <r>
    <n v="240506001"/>
    <n v="20"/>
    <x v="20"/>
    <n v="1872"/>
    <n v="1655.847156"/>
    <n v="1644.1909559999999"/>
    <n v="715.55916322999997"/>
    <n v="715.55916322999997"/>
  </r>
  <r>
    <n v="249906001"/>
    <n v="20"/>
    <x v="21"/>
    <n v="7072.7827740000002"/>
    <n v="6992.2216390000003"/>
    <n v="6560.8735409999999"/>
    <n v="3015.1931239999999"/>
    <n v="3015.1931239999999"/>
  </r>
  <r>
    <n v="249906001"/>
    <n v="21"/>
    <x v="21"/>
    <n v="19800"/>
    <n v="18749.024175999999"/>
    <n v="18749.024175999999"/>
    <n v="2262.132572"/>
    <n v="2262.132572"/>
  </r>
  <r>
    <n v="249906002"/>
    <n v="20"/>
    <x v="22"/>
    <n v="150"/>
    <n v="79.897149999999996"/>
    <n v="64.961022999999997"/>
    <n v="0"/>
    <n v="0"/>
  </r>
  <r>
    <n v="249906003"/>
    <n v="21"/>
    <x v="23"/>
    <n v="3372.0387000000001"/>
    <n v="2622.7065977699999"/>
    <n v="2042.9992307699999"/>
    <n v="1298.1592563699999"/>
    <n v="1298.1592563699999"/>
  </r>
  <r>
    <n v="249906004"/>
    <n v="20"/>
    <x v="24"/>
    <n v="25103.336523999998"/>
    <n v="20172.692141"/>
    <n v="19425.065792000001"/>
    <n v="12230.69983784"/>
    <n v="12230.6998378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A"/>
    <x v="0"/>
    <n v="73583.023604000002"/>
    <n v="61176.095039100008"/>
    <n v="42606.688539479997"/>
    <n v="37365.793856130003"/>
    <n v="36628.556856130002"/>
  </r>
  <r>
    <n v="1"/>
    <x v="1"/>
    <n v="51485.706131999999"/>
    <n v="46354.085546000002"/>
    <n v="29038.575648999999"/>
    <n v="27377.310443999999"/>
    <n v="26640.073444000001"/>
  </r>
  <r>
    <n v="2"/>
    <x v="2"/>
    <n v="10357.914968999999"/>
    <n v="9605.6802515100007"/>
    <n v="9233.9715008900002"/>
    <n v="6409.4220225400004"/>
    <n v="6409.4220225400004"/>
  </r>
  <r>
    <n v="3"/>
    <x v="3"/>
    <n v="11739.402502999999"/>
    <n v="5216.3292415900005"/>
    <n v="4334.1413895900005"/>
    <n v="3579.0613895900001"/>
    <n v="3579.0613895900001"/>
  </r>
  <r>
    <s v="B"/>
    <x v="4"/>
    <n v="666693.52855000005"/>
    <n v="497313.88300174999"/>
    <n v="497313.88300174999"/>
    <n v="497313.88300015003"/>
    <n v="497313.88300074998"/>
  </r>
  <r>
    <s v="C"/>
    <x v="5"/>
    <n v="1416964.091635"/>
    <n v="1354946.78976532"/>
    <n v="1316238.96995588"/>
    <n v="80706.077842399987"/>
    <n v="80613.9056453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78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77">
      <pivotArea outline="0" collapsedLevelsAreSubtotals="1" fieldPosition="0"/>
    </format>
    <format dxfId="76">
      <pivotArea outline="0" fieldPosition="0">
        <references count="1">
          <reference field="4294967294" count="1">
            <x v="0"/>
          </reference>
        </references>
      </pivotArea>
    </format>
    <format dxfId="75">
      <pivotArea outline="0" fieldPosition="0">
        <references count="1">
          <reference field="4294967294" count="1">
            <x v="1"/>
          </reference>
        </references>
      </pivotArea>
    </format>
    <format dxfId="74">
      <pivotArea outline="0" fieldPosition="0">
        <references count="1">
          <reference field="4294967294" count="1">
            <x v="2"/>
          </reference>
        </references>
      </pivotArea>
    </format>
    <format dxfId="73">
      <pivotArea outline="0" fieldPosition="0">
        <references count="1">
          <reference field="4294967294" count="1">
            <x v="3"/>
          </reference>
        </references>
      </pivotArea>
    </format>
    <format dxfId="72">
      <pivotArea outline="0" fieldPosition="0">
        <references count="1">
          <reference field="4294967294" count="1">
            <x v="0"/>
          </reference>
        </references>
      </pivotArea>
    </format>
    <format dxfId="71">
      <pivotArea outline="0" fieldPosition="0">
        <references count="1">
          <reference field="4294967294" count="1">
            <x v="1"/>
          </reference>
        </references>
      </pivotArea>
    </format>
    <format dxfId="70">
      <pivotArea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3"/>
          </reference>
        </references>
      </pivotArea>
    </format>
    <format dxfId="68">
      <pivotArea outline="0" collapsedLevelsAreSubtotals="1" fieldPosition="0"/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63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31">
        <item h="1" m="1" x="25"/>
        <item h="1" m="1" x="29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m="1" x="27"/>
        <item h="1" m="1" x="26"/>
        <item h="1" m="1" x="28"/>
        <item x="19"/>
        <item h="1" x="8"/>
        <item h="1" x="7"/>
        <item h="1" x="12"/>
        <item h="1" x="15"/>
        <item h="1" x="17"/>
        <item h="1" x="23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62">
      <pivotArea collapsedLevelsAreSubtotals="1" fieldPosition="0">
        <references count="1">
          <reference field="2" count="0"/>
        </references>
      </pivotArea>
    </format>
    <format dxfId="61">
      <pivotArea grandRow="1" outline="0" collapsedLevelsAreSubtotals="1" fieldPosition="0"/>
    </format>
    <format dxfId="60">
      <pivotArea collapsedLevelsAreSubtotals="1" fieldPosition="0">
        <references count="1">
          <reference field="2" count="0"/>
        </references>
      </pivotArea>
    </format>
    <format dxfId="5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5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6:E10"/>
  <sheetViews>
    <sheetView showGridLines="0" showRowColHeaders="0" tabSelected="1" workbookViewId="0">
      <selection activeCell="I7" sqref="I7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46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1416964.091635</v>
      </c>
    </row>
    <row r="10" spans="1:5" x14ac:dyDescent="0.25">
      <c r="A10" s="2" t="s">
        <v>9</v>
      </c>
      <c r="B10" s="8">
        <v>2157240.6437889999</v>
      </c>
      <c r="E10" s="11" t="s">
        <v>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C7" activeCellId="2" sqref="C2 C6 C7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61176.095039100008</v>
      </c>
      <c r="E2" s="6">
        <v>42606.688539479997</v>
      </c>
      <c r="F2" s="6">
        <v>37365.793856130003</v>
      </c>
      <c r="G2" s="6">
        <v>36628.556856130002</v>
      </c>
    </row>
    <row r="3" spans="1:7" x14ac:dyDescent="0.25">
      <c r="A3" s="4">
        <v>1</v>
      </c>
      <c r="B3" s="5" t="s">
        <v>3</v>
      </c>
      <c r="C3" s="6">
        <v>51485.706131999999</v>
      </c>
      <c r="D3" s="6">
        <v>46354.085546000002</v>
      </c>
      <c r="E3" s="6">
        <v>29038.575648999999</v>
      </c>
      <c r="F3" s="6">
        <v>27377.310443999999</v>
      </c>
      <c r="G3" s="6">
        <v>26640.073444000001</v>
      </c>
    </row>
    <row r="4" spans="1:7" x14ac:dyDescent="0.25">
      <c r="A4" s="4">
        <v>2</v>
      </c>
      <c r="B4" s="5" t="s">
        <v>4</v>
      </c>
      <c r="C4" s="6">
        <v>10357.914968999999</v>
      </c>
      <c r="D4" s="6">
        <v>9605.6802515100007</v>
      </c>
      <c r="E4" s="6">
        <v>9233.9715008900002</v>
      </c>
      <c r="F4" s="6">
        <v>6409.4220225400004</v>
      </c>
      <c r="G4" s="6">
        <v>6409.4220225400004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5216.3292415900005</v>
      </c>
      <c r="E5" s="6">
        <v>4334.1413895900005</v>
      </c>
      <c r="F5" s="6">
        <v>3579.0613895900001</v>
      </c>
      <c r="G5" s="6">
        <v>3579.0613895900001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497313.88300174999</v>
      </c>
      <c r="E6" s="6">
        <v>497313.88300174999</v>
      </c>
      <c r="F6" s="6">
        <v>497313.88300015003</v>
      </c>
      <c r="G6" s="6">
        <v>497313.88300074998</v>
      </c>
    </row>
    <row r="7" spans="1:7" x14ac:dyDescent="0.25">
      <c r="A7" s="4" t="s">
        <v>7</v>
      </c>
      <c r="B7" s="5" t="s">
        <v>17</v>
      </c>
      <c r="C7" s="6">
        <v>1416964.091635</v>
      </c>
      <c r="D7" s="6">
        <v>1354946.78976532</v>
      </c>
      <c r="E7" s="6">
        <v>1316238.96995588</v>
      </c>
      <c r="F7" s="6">
        <v>80706.077842399987</v>
      </c>
      <c r="G7" s="6">
        <v>80613.905645399995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6"/>
  <sheetViews>
    <sheetView topLeftCell="A7" workbookViewId="0">
      <selection activeCell="F39" sqref="F39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8" width="15.140625" style="1" bestFit="1" customWidth="1"/>
  </cols>
  <sheetData>
    <row r="1" spans="1:8" ht="45" x14ac:dyDescent="0.25">
      <c r="A1" s="5" t="s">
        <v>0</v>
      </c>
      <c r="B1" s="5" t="s">
        <v>39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40</v>
      </c>
    </row>
    <row r="2" spans="1:8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</row>
    <row r="3" spans="1:8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37183.734453780002</v>
      </c>
      <c r="F3" s="6">
        <v>36958.298976339996</v>
      </c>
      <c r="G3" s="6">
        <v>1891.4734195199999</v>
      </c>
      <c r="H3" s="6">
        <v>1799.30122252</v>
      </c>
    </row>
    <row r="4" spans="1:8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2771.7838849999998</v>
      </c>
      <c r="F4" s="6">
        <v>2771.7838849999998</v>
      </c>
      <c r="G4" s="6">
        <v>0</v>
      </c>
      <c r="H4" s="6">
        <v>0</v>
      </c>
    </row>
    <row r="5" spans="1:8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1235.2405960000001</v>
      </c>
      <c r="F5" s="6">
        <v>1235.2405960000001</v>
      </c>
      <c r="G5" s="6">
        <v>167.19186366999998</v>
      </c>
      <c r="H5" s="6">
        <v>167.19186366999998</v>
      </c>
    </row>
    <row r="6" spans="1:8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</row>
    <row r="7" spans="1:8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</row>
    <row r="8" spans="1:8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</row>
    <row r="9" spans="1:8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</row>
    <row r="10" spans="1:8" x14ac:dyDescent="0.25">
      <c r="A10" s="5">
        <v>240106008</v>
      </c>
      <c r="B10" s="5">
        <v>10</v>
      </c>
      <c r="C10" s="5" t="s">
        <v>41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</row>
    <row r="11" spans="1:8" x14ac:dyDescent="0.25">
      <c r="A11" s="5">
        <v>240106009</v>
      </c>
      <c r="B11" s="5">
        <v>11</v>
      </c>
      <c r="C11" s="5" t="s">
        <v>56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</row>
    <row r="12" spans="1:8" x14ac:dyDescent="0.25">
      <c r="A12" s="5">
        <v>2401060010</v>
      </c>
      <c r="B12" s="5">
        <v>11</v>
      </c>
      <c r="C12" s="5" t="s">
        <v>26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</row>
    <row r="13" spans="1:8" x14ac:dyDescent="0.25">
      <c r="A13" s="5">
        <v>2401060011</v>
      </c>
      <c r="B13" s="5">
        <v>10</v>
      </c>
      <c r="C13" s="5" t="s">
        <v>27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</row>
    <row r="14" spans="1:8" x14ac:dyDescent="0.25">
      <c r="A14" s="5">
        <v>2401060011</v>
      </c>
      <c r="B14" s="5">
        <v>11</v>
      </c>
      <c r="C14" s="5" t="s">
        <v>27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</row>
    <row r="15" spans="1:8" x14ac:dyDescent="0.25">
      <c r="A15" s="5">
        <v>2401060012</v>
      </c>
      <c r="B15" s="5">
        <v>11</v>
      </c>
      <c r="C15" s="5" t="s">
        <v>28</v>
      </c>
      <c r="D15" s="6">
        <v>36048.722957999998</v>
      </c>
      <c r="E15" s="6">
        <v>36048.722957999998</v>
      </c>
      <c r="F15" s="6">
        <v>0</v>
      </c>
      <c r="G15" s="6">
        <v>0</v>
      </c>
      <c r="H15" s="6">
        <v>0</v>
      </c>
    </row>
    <row r="16" spans="1:8" x14ac:dyDescent="0.25">
      <c r="A16" s="5">
        <v>2401060015</v>
      </c>
      <c r="B16" s="5">
        <v>10</v>
      </c>
      <c r="C16" s="5" t="s">
        <v>29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</row>
    <row r="17" spans="1:8" x14ac:dyDescent="0.25">
      <c r="A17" s="5">
        <v>2401060016</v>
      </c>
      <c r="B17" s="5">
        <v>10</v>
      </c>
      <c r="C17" s="5" t="s">
        <v>57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</row>
    <row r="18" spans="1:8" x14ac:dyDescent="0.25">
      <c r="A18" s="5">
        <v>2401060017</v>
      </c>
      <c r="B18" s="5">
        <v>10</v>
      </c>
      <c r="C18" s="5" t="s">
        <v>32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</row>
    <row r="19" spans="1:8" x14ac:dyDescent="0.25">
      <c r="A19" s="5">
        <v>2401060018</v>
      </c>
      <c r="B19" s="5">
        <v>10</v>
      </c>
      <c r="C19" s="5" t="s">
        <v>33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</row>
    <row r="20" spans="1:8" x14ac:dyDescent="0.25">
      <c r="A20" s="5">
        <v>2401060025</v>
      </c>
      <c r="B20" s="5">
        <v>10</v>
      </c>
      <c r="C20" s="5" t="s">
        <v>53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</row>
    <row r="21" spans="1:8" x14ac:dyDescent="0.25">
      <c r="A21" s="5">
        <v>2401060026</v>
      </c>
      <c r="B21" s="5">
        <v>10</v>
      </c>
      <c r="C21" s="5" t="s">
        <v>30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</row>
    <row r="22" spans="1:8" x14ac:dyDescent="0.25">
      <c r="A22" s="5">
        <v>240160031</v>
      </c>
      <c r="B22" s="5">
        <v>20</v>
      </c>
      <c r="C22" s="5" t="s">
        <v>54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5">
        <v>2401060032</v>
      </c>
      <c r="B23" s="5">
        <v>10</v>
      </c>
      <c r="C23" s="5" t="s">
        <v>34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</row>
    <row r="24" spans="1:8" x14ac:dyDescent="0.25">
      <c r="A24" s="5">
        <v>240406001</v>
      </c>
      <c r="B24" s="5">
        <v>11</v>
      </c>
      <c r="C24" s="5" t="s">
        <v>35</v>
      </c>
      <c r="D24" s="6">
        <v>41383</v>
      </c>
      <c r="E24" s="6">
        <v>37118.172784000002</v>
      </c>
      <c r="F24" s="6">
        <v>37118.172784000002</v>
      </c>
      <c r="G24" s="6">
        <v>0</v>
      </c>
      <c r="H24" s="6">
        <v>0</v>
      </c>
    </row>
    <row r="25" spans="1:8" x14ac:dyDescent="0.25">
      <c r="A25" s="5">
        <v>240406001</v>
      </c>
      <c r="B25" s="5">
        <v>20</v>
      </c>
      <c r="C25" s="5" t="s">
        <v>35</v>
      </c>
      <c r="D25" s="6">
        <v>102450.689253</v>
      </c>
      <c r="E25" s="6">
        <v>99011.744376770002</v>
      </c>
      <c r="F25" s="6">
        <v>98363.357143770001</v>
      </c>
      <c r="G25" s="6">
        <v>59125.668605769999</v>
      </c>
      <c r="H25" s="6">
        <v>59125.668605769999</v>
      </c>
    </row>
    <row r="26" spans="1:8" x14ac:dyDescent="0.25">
      <c r="A26" s="5">
        <v>240506001</v>
      </c>
      <c r="B26" s="5">
        <v>20</v>
      </c>
      <c r="C26" s="5" t="s">
        <v>36</v>
      </c>
      <c r="D26" s="6">
        <v>1872</v>
      </c>
      <c r="E26" s="6">
        <v>1655.847156</v>
      </c>
      <c r="F26" s="6">
        <v>1644.1909559999999</v>
      </c>
      <c r="G26" s="6">
        <v>715.55916322999997</v>
      </c>
      <c r="H26" s="6">
        <v>715.55916322999997</v>
      </c>
    </row>
    <row r="27" spans="1:8" x14ac:dyDescent="0.25">
      <c r="A27" s="5">
        <v>249906001</v>
      </c>
      <c r="B27" s="5">
        <v>20</v>
      </c>
      <c r="C27" s="5" t="s">
        <v>31</v>
      </c>
      <c r="D27" s="6">
        <v>7072.7827740000002</v>
      </c>
      <c r="E27" s="6">
        <v>6992.2216390000003</v>
      </c>
      <c r="F27" s="6">
        <v>6560.8735409999999</v>
      </c>
      <c r="G27" s="6">
        <v>3015.1931239999999</v>
      </c>
      <c r="H27" s="6">
        <v>3015.1931239999999</v>
      </c>
    </row>
    <row r="28" spans="1:8" x14ac:dyDescent="0.25">
      <c r="A28" s="5">
        <v>249906001</v>
      </c>
      <c r="B28" s="5">
        <v>21</v>
      </c>
      <c r="C28" s="5" t="s">
        <v>31</v>
      </c>
      <c r="D28" s="6">
        <v>19800</v>
      </c>
      <c r="E28" s="6">
        <v>18749.024175999999</v>
      </c>
      <c r="F28" s="6">
        <v>18749.024175999999</v>
      </c>
      <c r="G28" s="6">
        <v>2262.132572</v>
      </c>
      <c r="H28" s="6">
        <v>2262.132572</v>
      </c>
    </row>
    <row r="29" spans="1:8" x14ac:dyDescent="0.25">
      <c r="A29" s="5">
        <v>249906002</v>
      </c>
      <c r="B29" s="5">
        <v>20</v>
      </c>
      <c r="C29" s="5" t="s">
        <v>37</v>
      </c>
      <c r="D29" s="6">
        <v>150</v>
      </c>
      <c r="E29" s="6">
        <v>79.897149999999996</v>
      </c>
      <c r="F29" s="6">
        <v>64.961022999999997</v>
      </c>
      <c r="G29" s="6">
        <v>0</v>
      </c>
      <c r="H29" s="6">
        <v>0</v>
      </c>
    </row>
    <row r="30" spans="1:8" x14ac:dyDescent="0.25">
      <c r="A30" s="5">
        <v>249906003</v>
      </c>
      <c r="B30" s="5">
        <v>21</v>
      </c>
      <c r="C30" s="5" t="s">
        <v>55</v>
      </c>
      <c r="D30" s="6">
        <v>3372.0387000000001</v>
      </c>
      <c r="E30" s="6">
        <v>2622.7065977699999</v>
      </c>
      <c r="F30" s="6">
        <v>2042.9992307699999</v>
      </c>
      <c r="G30" s="6">
        <v>1298.1592563699999</v>
      </c>
      <c r="H30" s="6">
        <v>1298.1592563699999</v>
      </c>
    </row>
    <row r="31" spans="1:8" x14ac:dyDescent="0.25">
      <c r="A31" s="5">
        <v>249906004</v>
      </c>
      <c r="B31" s="5">
        <v>20</v>
      </c>
      <c r="C31" s="5" t="s">
        <v>38</v>
      </c>
      <c r="D31" s="6">
        <v>25103.336523999998</v>
      </c>
      <c r="E31" s="6">
        <v>20172.692141</v>
      </c>
      <c r="F31" s="6">
        <v>19425.065792000001</v>
      </c>
      <c r="G31" s="6">
        <v>12230.69983784</v>
      </c>
      <c r="H31" s="6">
        <v>12230.69983784</v>
      </c>
    </row>
    <row r="33" spans="1:8" s="20" customFormat="1" ht="15.75" x14ac:dyDescent="0.25">
      <c r="A33" s="16"/>
      <c r="B33" s="17"/>
      <c r="C33" s="18"/>
      <c r="D33" s="19"/>
      <c r="E33" s="19"/>
      <c r="F33" s="19"/>
      <c r="G33" s="19"/>
      <c r="H33" s="19"/>
    </row>
    <row r="34" spans="1:8" s="20" customFormat="1" ht="15.75" x14ac:dyDescent="0.25">
      <c r="A34" s="16"/>
      <c r="B34" s="17"/>
      <c r="C34" s="18"/>
      <c r="D34" s="19"/>
      <c r="E34" s="19"/>
      <c r="F34" s="19"/>
      <c r="G34" s="19"/>
      <c r="H34" s="19"/>
    </row>
    <row r="35" spans="1:8" s="20" customFormat="1" ht="15.75" x14ac:dyDescent="0.25">
      <c r="A35" s="21"/>
      <c r="B35" s="22"/>
      <c r="C35" s="23"/>
      <c r="D35" s="24"/>
      <c r="E35" s="24"/>
      <c r="F35" s="24"/>
      <c r="G35" s="24"/>
      <c r="H35" s="24"/>
    </row>
    <row r="36" spans="1:8" s="20" customFormat="1" ht="15.75" x14ac:dyDescent="0.25">
      <c r="A36" s="21"/>
      <c r="B36" s="22"/>
      <c r="C36" s="23"/>
      <c r="D36" s="19"/>
      <c r="E36" s="19"/>
      <c r="F36" s="19"/>
      <c r="G36" s="19"/>
      <c r="H36" s="19"/>
    </row>
    <row r="37" spans="1:8" s="20" customFormat="1" ht="15.75" x14ac:dyDescent="0.25">
      <c r="A37" s="16"/>
      <c r="B37" s="17"/>
      <c r="C37" s="18"/>
      <c r="D37" s="19"/>
      <c r="E37" s="19"/>
      <c r="F37" s="19"/>
      <c r="G37" s="19"/>
      <c r="H37" s="19"/>
    </row>
    <row r="38" spans="1:8" s="20" customFormat="1" ht="15.75" x14ac:dyDescent="0.25">
      <c r="A38" s="16"/>
      <c r="B38" s="17"/>
      <c r="C38" s="18"/>
      <c r="D38" s="19"/>
      <c r="E38" s="19"/>
      <c r="F38" s="19"/>
      <c r="G38" s="19"/>
      <c r="H38" s="19"/>
    </row>
    <row r="39" spans="1:8" s="20" customFormat="1" ht="15.75" x14ac:dyDescent="0.25">
      <c r="A39" s="16"/>
      <c r="B39" s="17"/>
      <c r="C39" s="18"/>
      <c r="D39" s="19"/>
      <c r="E39" s="19"/>
      <c r="F39" s="19"/>
      <c r="G39" s="19"/>
      <c r="H39" s="19"/>
    </row>
    <row r="40" spans="1:8" s="20" customFormat="1" ht="15.75" x14ac:dyDescent="0.25">
      <c r="A40" s="16"/>
      <c r="B40" s="17"/>
      <c r="C40" s="18"/>
      <c r="D40" s="19"/>
      <c r="E40" s="19"/>
      <c r="F40" s="19"/>
      <c r="G40" s="19"/>
      <c r="H40" s="19"/>
    </row>
    <row r="41" spans="1:8" s="20" customFormat="1" ht="15.75" x14ac:dyDescent="0.25">
      <c r="A41" s="16"/>
      <c r="B41" s="17"/>
      <c r="C41" s="18"/>
      <c r="D41" s="19"/>
      <c r="E41" s="19"/>
      <c r="F41" s="19"/>
      <c r="G41" s="19"/>
      <c r="H41" s="19"/>
    </row>
    <row r="42" spans="1:8" s="20" customFormat="1" ht="15.75" x14ac:dyDescent="0.25">
      <c r="A42" s="16"/>
      <c r="B42" s="17"/>
      <c r="C42" s="18"/>
      <c r="D42" s="19"/>
      <c r="E42" s="19"/>
      <c r="F42" s="19"/>
      <c r="G42" s="19"/>
      <c r="H42" s="19"/>
    </row>
    <row r="43" spans="1:8" s="20" customFormat="1" ht="15.75" x14ac:dyDescent="0.25">
      <c r="A43" s="16"/>
      <c r="B43" s="17"/>
      <c r="C43" s="18"/>
      <c r="D43" s="19"/>
      <c r="E43" s="19"/>
      <c r="F43" s="19"/>
      <c r="G43" s="19"/>
      <c r="H43" s="19"/>
    </row>
    <row r="44" spans="1:8" s="20" customFormat="1" ht="15.75" x14ac:dyDescent="0.25">
      <c r="A44" s="16"/>
      <c r="B44" s="17"/>
      <c r="C44" s="18"/>
      <c r="D44" s="19"/>
      <c r="E44" s="19"/>
      <c r="F44" s="19"/>
      <c r="G44" s="19"/>
      <c r="H44" s="19"/>
    </row>
    <row r="45" spans="1:8" s="20" customFormat="1" ht="15.75" x14ac:dyDescent="0.25">
      <c r="A45" s="16"/>
      <c r="B45" s="17"/>
      <c r="C45" s="18"/>
      <c r="D45" s="19"/>
      <c r="E45" s="19"/>
      <c r="F45" s="19"/>
      <c r="G45" s="19"/>
      <c r="H45" s="19"/>
    </row>
    <row r="46" spans="1:8" s="20" customFormat="1" ht="15.75" x14ac:dyDescent="0.25">
      <c r="A46" s="16"/>
      <c r="B46" s="17"/>
      <c r="C46" s="18"/>
      <c r="D46" s="19"/>
      <c r="E46" s="19"/>
      <c r="F46" s="19"/>
      <c r="G46" s="19"/>
      <c r="H46" s="19"/>
    </row>
    <row r="47" spans="1:8" s="20" customFormat="1" ht="15.75" x14ac:dyDescent="0.25">
      <c r="A47" s="16"/>
      <c r="B47" s="17"/>
      <c r="C47" s="18"/>
      <c r="D47" s="24"/>
      <c r="E47" s="19"/>
      <c r="F47" s="19"/>
      <c r="G47" s="19"/>
      <c r="H47" s="19"/>
    </row>
    <row r="48" spans="1:8" s="20" customFormat="1" ht="15.75" x14ac:dyDescent="0.25">
      <c r="A48" s="16"/>
      <c r="B48" s="17"/>
      <c r="C48" s="18"/>
      <c r="D48" s="24"/>
      <c r="E48" s="19"/>
      <c r="F48" s="19"/>
      <c r="G48" s="19"/>
      <c r="H48" s="19"/>
    </row>
    <row r="49" spans="1:8" s="20" customFormat="1" ht="15.75" x14ac:dyDescent="0.25">
      <c r="A49" s="16"/>
      <c r="B49" s="17"/>
      <c r="C49" s="18"/>
      <c r="D49" s="24"/>
      <c r="E49" s="19"/>
      <c r="F49" s="19"/>
      <c r="G49" s="19"/>
      <c r="H49" s="19"/>
    </row>
    <row r="50" spans="1:8" s="20" customFormat="1" ht="15.75" x14ac:dyDescent="0.25">
      <c r="A50" s="16"/>
      <c r="B50" s="17"/>
      <c r="C50" s="18"/>
      <c r="D50" s="24"/>
      <c r="E50" s="19"/>
      <c r="F50" s="19"/>
      <c r="G50" s="19"/>
      <c r="H50" s="19"/>
    </row>
    <row r="51" spans="1:8" s="20" customFormat="1" ht="15.75" x14ac:dyDescent="0.25">
      <c r="A51" s="16"/>
      <c r="B51" s="17"/>
      <c r="C51" s="18"/>
      <c r="D51" s="24"/>
      <c r="E51" s="19"/>
      <c r="F51" s="19"/>
      <c r="G51" s="19"/>
      <c r="H51" s="19"/>
    </row>
    <row r="52" spans="1:8" s="20" customFormat="1" ht="15.75" x14ac:dyDescent="0.25">
      <c r="A52" s="16"/>
      <c r="B52" s="17"/>
      <c r="C52" s="18"/>
      <c r="D52" s="24"/>
      <c r="E52" s="19"/>
      <c r="F52" s="19"/>
      <c r="G52" s="19"/>
      <c r="H52" s="19"/>
    </row>
    <row r="53" spans="1:8" s="20" customFormat="1" ht="15.75" x14ac:dyDescent="0.25">
      <c r="A53" s="16"/>
      <c r="B53" s="17"/>
      <c r="C53" s="18"/>
      <c r="D53" s="24"/>
      <c r="E53" s="19"/>
      <c r="F53" s="19"/>
      <c r="G53" s="19"/>
      <c r="H53" s="19"/>
    </row>
    <row r="54" spans="1:8" s="20" customFormat="1" ht="15.75" x14ac:dyDescent="0.25">
      <c r="A54" s="16"/>
      <c r="B54" s="17"/>
      <c r="C54" s="18"/>
      <c r="D54" s="24"/>
      <c r="E54" s="19"/>
      <c r="F54" s="19"/>
      <c r="G54" s="19"/>
      <c r="H54" s="19"/>
    </row>
    <row r="55" spans="1:8" s="20" customFormat="1" ht="15.75" x14ac:dyDescent="0.25">
      <c r="A55" s="16"/>
      <c r="B55" s="17"/>
      <c r="C55" s="18"/>
      <c r="D55" s="19"/>
      <c r="E55" s="19"/>
      <c r="F55" s="19"/>
      <c r="G55" s="19"/>
      <c r="H55" s="19"/>
    </row>
    <row r="56" spans="1:8" s="20" customFormat="1" ht="15.75" x14ac:dyDescent="0.25">
      <c r="A56" s="16"/>
      <c r="B56" s="17"/>
      <c r="C56" s="18"/>
      <c r="D56" s="19"/>
      <c r="E56" s="19"/>
      <c r="F56" s="19"/>
      <c r="G56" s="24"/>
      <c r="H56" s="24"/>
    </row>
    <row r="57" spans="1:8" s="20" customFormat="1" ht="15.75" x14ac:dyDescent="0.25">
      <c r="A57" s="16"/>
      <c r="B57" s="17"/>
      <c r="C57" s="18"/>
      <c r="D57" s="19"/>
      <c r="E57" s="19"/>
      <c r="F57" s="19"/>
      <c r="G57" s="19"/>
      <c r="H57" s="19"/>
    </row>
    <row r="58" spans="1:8" s="20" customFormat="1" ht="15.75" x14ac:dyDescent="0.25">
      <c r="A58" s="16"/>
      <c r="B58" s="17"/>
      <c r="C58" s="18"/>
      <c r="D58" s="19"/>
      <c r="E58" s="19"/>
      <c r="F58" s="19"/>
      <c r="G58" s="19"/>
      <c r="H58" s="19"/>
    </row>
    <row r="59" spans="1:8" s="20" customFormat="1" ht="15.75" x14ac:dyDescent="0.25">
      <c r="A59" s="16"/>
      <c r="B59" s="17"/>
      <c r="C59" s="18"/>
      <c r="D59" s="19"/>
      <c r="E59" s="19"/>
      <c r="F59" s="19"/>
      <c r="G59" s="19"/>
      <c r="H59" s="19"/>
    </row>
    <row r="60" spans="1:8" s="20" customFormat="1" ht="15.75" x14ac:dyDescent="0.25">
      <c r="A60" s="16"/>
      <c r="B60" s="17"/>
      <c r="C60" s="18"/>
      <c r="D60" s="19"/>
      <c r="E60" s="19"/>
      <c r="F60" s="19"/>
      <c r="G60" s="19"/>
      <c r="H60" s="19"/>
    </row>
    <row r="61" spans="1:8" s="20" customFormat="1" ht="15.75" x14ac:dyDescent="0.25">
      <c r="A61" s="16"/>
      <c r="B61" s="17"/>
      <c r="C61" s="18"/>
      <c r="D61" s="19"/>
      <c r="E61" s="19"/>
      <c r="F61" s="19"/>
      <c r="G61" s="19"/>
      <c r="H61" s="19"/>
    </row>
    <row r="62" spans="1:8" s="20" customFormat="1" ht="15.75" x14ac:dyDescent="0.25">
      <c r="A62" s="16"/>
      <c r="B62" s="17"/>
      <c r="C62" s="18"/>
      <c r="D62" s="19"/>
      <c r="E62" s="19"/>
      <c r="F62" s="19"/>
      <c r="G62" s="19"/>
      <c r="H62" s="19"/>
    </row>
    <row r="67" spans="4:8" x14ac:dyDescent="0.25">
      <c r="D67" s="1">
        <f>+D33/1000000</f>
        <v>0</v>
      </c>
      <c r="E67" s="1">
        <f t="shared" ref="E67:H67" si="0">+E33/1000000</f>
        <v>0</v>
      </c>
      <c r="F67" s="1">
        <f t="shared" si="0"/>
        <v>0</v>
      </c>
      <c r="G67" s="1">
        <f t="shared" si="0"/>
        <v>0</v>
      </c>
      <c r="H67" s="1">
        <f t="shared" si="0"/>
        <v>0</v>
      </c>
    </row>
    <row r="68" spans="4:8" x14ac:dyDescent="0.25">
      <c r="D68" s="1">
        <f t="shared" ref="D68:H68" si="1">+D34/1000000</f>
        <v>0</v>
      </c>
      <c r="E68" s="1">
        <f t="shared" si="1"/>
        <v>0</v>
      </c>
      <c r="F68" s="1">
        <f t="shared" si="1"/>
        <v>0</v>
      </c>
      <c r="G68" s="1">
        <f t="shared" si="1"/>
        <v>0</v>
      </c>
      <c r="H68" s="1">
        <f t="shared" si="1"/>
        <v>0</v>
      </c>
    </row>
    <row r="69" spans="4:8" x14ac:dyDescent="0.25">
      <c r="D69" s="1">
        <f t="shared" ref="D69:H69" si="2">+D35/1000000</f>
        <v>0</v>
      </c>
      <c r="E69" s="1">
        <f t="shared" si="2"/>
        <v>0</v>
      </c>
      <c r="F69" s="1">
        <f t="shared" si="2"/>
        <v>0</v>
      </c>
      <c r="G69" s="1">
        <f t="shared" si="2"/>
        <v>0</v>
      </c>
      <c r="H69" s="1">
        <f t="shared" si="2"/>
        <v>0</v>
      </c>
    </row>
    <row r="70" spans="4:8" x14ac:dyDescent="0.25">
      <c r="D70" s="1">
        <f t="shared" ref="D70:H70" si="3">+D36/1000000</f>
        <v>0</v>
      </c>
      <c r="E70" s="1">
        <f t="shared" si="3"/>
        <v>0</v>
      </c>
      <c r="F70" s="1">
        <f t="shared" si="3"/>
        <v>0</v>
      </c>
      <c r="G70" s="1">
        <f t="shared" si="3"/>
        <v>0</v>
      </c>
      <c r="H70" s="1">
        <f t="shared" si="3"/>
        <v>0</v>
      </c>
    </row>
    <row r="71" spans="4:8" x14ac:dyDescent="0.25">
      <c r="D71" s="1">
        <f t="shared" ref="D71:H71" si="4">+D37/1000000</f>
        <v>0</v>
      </c>
      <c r="E71" s="1">
        <f t="shared" si="4"/>
        <v>0</v>
      </c>
      <c r="F71" s="1">
        <f t="shared" si="4"/>
        <v>0</v>
      </c>
      <c r="G71" s="1">
        <f t="shared" si="4"/>
        <v>0</v>
      </c>
      <c r="H71" s="1">
        <f t="shared" si="4"/>
        <v>0</v>
      </c>
    </row>
    <row r="72" spans="4:8" x14ac:dyDescent="0.25">
      <c r="D72" s="1">
        <f t="shared" ref="D72:H72" si="5">+D38/1000000</f>
        <v>0</v>
      </c>
      <c r="E72" s="1">
        <f t="shared" si="5"/>
        <v>0</v>
      </c>
      <c r="F72" s="1">
        <f t="shared" si="5"/>
        <v>0</v>
      </c>
      <c r="G72" s="1">
        <f t="shared" si="5"/>
        <v>0</v>
      </c>
      <c r="H72" s="1">
        <f t="shared" si="5"/>
        <v>0</v>
      </c>
    </row>
    <row r="73" spans="4:8" x14ac:dyDescent="0.25">
      <c r="D73" s="1">
        <f t="shared" ref="D73:H73" si="6">+D39/1000000</f>
        <v>0</v>
      </c>
      <c r="E73" s="1">
        <f t="shared" si="6"/>
        <v>0</v>
      </c>
      <c r="F73" s="1">
        <f t="shared" si="6"/>
        <v>0</v>
      </c>
      <c r="G73" s="1">
        <f t="shared" si="6"/>
        <v>0</v>
      </c>
      <c r="H73" s="1">
        <f t="shared" si="6"/>
        <v>0</v>
      </c>
    </row>
    <row r="74" spans="4:8" x14ac:dyDescent="0.25">
      <c r="D74" s="1">
        <f t="shared" ref="D74:H74" si="7">+D40/1000000</f>
        <v>0</v>
      </c>
      <c r="E74" s="1">
        <f t="shared" si="7"/>
        <v>0</v>
      </c>
      <c r="F74" s="1">
        <f t="shared" si="7"/>
        <v>0</v>
      </c>
      <c r="G74" s="1">
        <f t="shared" si="7"/>
        <v>0</v>
      </c>
      <c r="H74" s="1">
        <f t="shared" si="7"/>
        <v>0</v>
      </c>
    </row>
    <row r="75" spans="4:8" x14ac:dyDescent="0.25">
      <c r="D75" s="1">
        <f t="shared" ref="D75:H75" si="8">+D41/1000000</f>
        <v>0</v>
      </c>
      <c r="E75" s="1">
        <f t="shared" si="8"/>
        <v>0</v>
      </c>
      <c r="F75" s="1">
        <f t="shared" si="8"/>
        <v>0</v>
      </c>
      <c r="G75" s="1">
        <f t="shared" si="8"/>
        <v>0</v>
      </c>
      <c r="H75" s="1">
        <f t="shared" si="8"/>
        <v>0</v>
      </c>
    </row>
    <row r="76" spans="4:8" x14ac:dyDescent="0.25">
      <c r="D76" s="1">
        <f t="shared" ref="D76:H76" si="9">+D42/1000000</f>
        <v>0</v>
      </c>
      <c r="E76" s="1">
        <f t="shared" si="9"/>
        <v>0</v>
      </c>
      <c r="F76" s="1">
        <f t="shared" si="9"/>
        <v>0</v>
      </c>
      <c r="G76" s="1">
        <f t="shared" si="9"/>
        <v>0</v>
      </c>
      <c r="H76" s="1">
        <f t="shared" si="9"/>
        <v>0</v>
      </c>
    </row>
    <row r="77" spans="4:8" x14ac:dyDescent="0.25">
      <c r="D77" s="1">
        <f t="shared" ref="D77:H77" si="10">+D43/1000000</f>
        <v>0</v>
      </c>
      <c r="E77" s="1">
        <f t="shared" si="10"/>
        <v>0</v>
      </c>
      <c r="F77" s="1">
        <f t="shared" si="10"/>
        <v>0</v>
      </c>
      <c r="G77" s="1">
        <f t="shared" si="10"/>
        <v>0</v>
      </c>
      <c r="H77" s="1">
        <f t="shared" si="10"/>
        <v>0</v>
      </c>
    </row>
    <row r="78" spans="4:8" x14ac:dyDescent="0.25">
      <c r="D78" s="1">
        <f t="shared" ref="D78:H78" si="11">+D44/1000000</f>
        <v>0</v>
      </c>
      <c r="E78" s="1">
        <f t="shared" si="11"/>
        <v>0</v>
      </c>
      <c r="F78" s="1">
        <f t="shared" si="11"/>
        <v>0</v>
      </c>
      <c r="G78" s="1">
        <f t="shared" si="11"/>
        <v>0</v>
      </c>
      <c r="H78" s="1">
        <f t="shared" si="11"/>
        <v>0</v>
      </c>
    </row>
    <row r="79" spans="4:8" x14ac:dyDescent="0.25">
      <c r="D79" s="1">
        <f t="shared" ref="D79:H79" si="12">+D45/1000000</f>
        <v>0</v>
      </c>
      <c r="E79" s="1">
        <f t="shared" si="12"/>
        <v>0</v>
      </c>
      <c r="F79" s="1">
        <f t="shared" si="12"/>
        <v>0</v>
      </c>
      <c r="G79" s="1">
        <f t="shared" si="12"/>
        <v>0</v>
      </c>
      <c r="H79" s="1">
        <f t="shared" si="12"/>
        <v>0</v>
      </c>
    </row>
    <row r="80" spans="4:8" x14ac:dyDescent="0.25">
      <c r="D80" s="1">
        <f t="shared" ref="D80:H80" si="13">+D46/1000000</f>
        <v>0</v>
      </c>
      <c r="E80" s="1">
        <f t="shared" si="13"/>
        <v>0</v>
      </c>
      <c r="F80" s="1">
        <f t="shared" si="13"/>
        <v>0</v>
      </c>
      <c r="G80" s="1">
        <f t="shared" si="13"/>
        <v>0</v>
      </c>
      <c r="H80" s="1">
        <f t="shared" si="13"/>
        <v>0</v>
      </c>
    </row>
    <row r="81" spans="4:8" x14ac:dyDescent="0.25">
      <c r="D81" s="1">
        <f t="shared" ref="D81:H81" si="14">+D47/1000000</f>
        <v>0</v>
      </c>
      <c r="E81" s="1">
        <f t="shared" si="14"/>
        <v>0</v>
      </c>
      <c r="F81" s="1">
        <f t="shared" si="14"/>
        <v>0</v>
      </c>
      <c r="G81" s="1">
        <f t="shared" si="14"/>
        <v>0</v>
      </c>
      <c r="H81" s="1">
        <f t="shared" si="14"/>
        <v>0</v>
      </c>
    </row>
    <row r="82" spans="4:8" x14ac:dyDescent="0.25">
      <c r="D82" s="1">
        <f t="shared" ref="D82:H82" si="15">+D48/1000000</f>
        <v>0</v>
      </c>
      <c r="E82" s="1">
        <f t="shared" si="15"/>
        <v>0</v>
      </c>
      <c r="F82" s="1">
        <f t="shared" si="15"/>
        <v>0</v>
      </c>
      <c r="G82" s="1">
        <f t="shared" si="15"/>
        <v>0</v>
      </c>
      <c r="H82" s="1">
        <f t="shared" si="15"/>
        <v>0</v>
      </c>
    </row>
    <row r="83" spans="4:8" x14ac:dyDescent="0.25">
      <c r="D83" s="1">
        <f t="shared" ref="D83:H83" si="16">+D49/1000000</f>
        <v>0</v>
      </c>
      <c r="E83" s="1">
        <f t="shared" si="16"/>
        <v>0</v>
      </c>
      <c r="F83" s="1">
        <f t="shared" si="16"/>
        <v>0</v>
      </c>
      <c r="G83" s="1">
        <f t="shared" si="16"/>
        <v>0</v>
      </c>
      <c r="H83" s="1">
        <f t="shared" si="16"/>
        <v>0</v>
      </c>
    </row>
    <row r="84" spans="4:8" x14ac:dyDescent="0.25">
      <c r="D84" s="1">
        <f t="shared" ref="D84:H84" si="17">+D50/1000000</f>
        <v>0</v>
      </c>
      <c r="E84" s="1">
        <f t="shared" si="17"/>
        <v>0</v>
      </c>
      <c r="F84" s="1">
        <f t="shared" si="17"/>
        <v>0</v>
      </c>
      <c r="G84" s="1">
        <f t="shared" si="17"/>
        <v>0</v>
      </c>
      <c r="H84" s="1">
        <f t="shared" si="17"/>
        <v>0</v>
      </c>
    </row>
    <row r="85" spans="4:8" x14ac:dyDescent="0.25">
      <c r="D85" s="1">
        <f t="shared" ref="D85:H85" si="18">+D51/1000000</f>
        <v>0</v>
      </c>
      <c r="E85" s="1">
        <f t="shared" si="18"/>
        <v>0</v>
      </c>
      <c r="F85" s="1">
        <f t="shared" si="18"/>
        <v>0</v>
      </c>
      <c r="G85" s="1">
        <f t="shared" si="18"/>
        <v>0</v>
      </c>
      <c r="H85" s="1">
        <f t="shared" si="18"/>
        <v>0</v>
      </c>
    </row>
    <row r="86" spans="4:8" x14ac:dyDescent="0.25">
      <c r="D86" s="1">
        <f t="shared" ref="D86:H86" si="19">+D52/1000000</f>
        <v>0</v>
      </c>
      <c r="E86" s="1">
        <f t="shared" si="19"/>
        <v>0</v>
      </c>
      <c r="F86" s="1">
        <f t="shared" si="19"/>
        <v>0</v>
      </c>
      <c r="G86" s="1">
        <f t="shared" si="19"/>
        <v>0</v>
      </c>
      <c r="H86" s="1">
        <f t="shared" si="19"/>
        <v>0</v>
      </c>
    </row>
    <row r="87" spans="4:8" x14ac:dyDescent="0.25">
      <c r="D87" s="1">
        <f t="shared" ref="D87:H87" si="20">+D53/1000000</f>
        <v>0</v>
      </c>
      <c r="E87" s="1">
        <f t="shared" si="20"/>
        <v>0</v>
      </c>
      <c r="F87" s="1">
        <f t="shared" si="20"/>
        <v>0</v>
      </c>
      <c r="G87" s="1">
        <f t="shared" si="20"/>
        <v>0</v>
      </c>
      <c r="H87" s="1">
        <f t="shared" si="20"/>
        <v>0</v>
      </c>
    </row>
    <row r="88" spans="4:8" x14ac:dyDescent="0.25">
      <c r="D88" s="1">
        <f t="shared" ref="D88:H88" si="21">+D54/1000000</f>
        <v>0</v>
      </c>
      <c r="E88" s="1">
        <f t="shared" si="21"/>
        <v>0</v>
      </c>
      <c r="F88" s="1">
        <f t="shared" si="21"/>
        <v>0</v>
      </c>
      <c r="G88" s="1">
        <f t="shared" si="21"/>
        <v>0</v>
      </c>
      <c r="H88" s="1">
        <f t="shared" si="21"/>
        <v>0</v>
      </c>
    </row>
    <row r="89" spans="4:8" x14ac:dyDescent="0.25">
      <c r="D89" s="1">
        <f t="shared" ref="D89:H89" si="22">+D55/1000000</f>
        <v>0</v>
      </c>
      <c r="E89" s="1">
        <f t="shared" si="22"/>
        <v>0</v>
      </c>
      <c r="F89" s="1">
        <f t="shared" si="22"/>
        <v>0</v>
      </c>
      <c r="G89" s="1">
        <f t="shared" si="22"/>
        <v>0</v>
      </c>
      <c r="H89" s="1">
        <f t="shared" si="22"/>
        <v>0</v>
      </c>
    </row>
    <row r="90" spans="4:8" x14ac:dyDescent="0.25">
      <c r="D90" s="1">
        <f t="shared" ref="D90:H90" si="23">+D56/1000000</f>
        <v>0</v>
      </c>
      <c r="E90" s="1">
        <f t="shared" si="23"/>
        <v>0</v>
      </c>
      <c r="F90" s="1">
        <f t="shared" si="23"/>
        <v>0</v>
      </c>
      <c r="G90" s="1">
        <f t="shared" si="23"/>
        <v>0</v>
      </c>
      <c r="H90" s="1">
        <f t="shared" si="23"/>
        <v>0</v>
      </c>
    </row>
    <row r="91" spans="4:8" x14ac:dyDescent="0.25">
      <c r="D91" s="1">
        <f t="shared" ref="D91:H91" si="24">+D57/1000000</f>
        <v>0</v>
      </c>
      <c r="E91" s="1">
        <f t="shared" si="24"/>
        <v>0</v>
      </c>
      <c r="F91" s="1">
        <f t="shared" si="24"/>
        <v>0</v>
      </c>
      <c r="G91" s="1">
        <f t="shared" si="24"/>
        <v>0</v>
      </c>
      <c r="H91" s="1">
        <f t="shared" si="24"/>
        <v>0</v>
      </c>
    </row>
    <row r="92" spans="4:8" x14ac:dyDescent="0.25">
      <c r="D92" s="1">
        <f t="shared" ref="D92:H92" si="25">+D58/1000000</f>
        <v>0</v>
      </c>
      <c r="E92" s="1">
        <f t="shared" si="25"/>
        <v>0</v>
      </c>
      <c r="F92" s="1">
        <f t="shared" si="25"/>
        <v>0</v>
      </c>
      <c r="G92" s="1">
        <f t="shared" si="25"/>
        <v>0</v>
      </c>
      <c r="H92" s="1">
        <f t="shared" si="25"/>
        <v>0</v>
      </c>
    </row>
    <row r="93" spans="4:8" x14ac:dyDescent="0.25">
      <c r="D93" s="1">
        <f t="shared" ref="D93:H93" si="26">+D59/1000000</f>
        <v>0</v>
      </c>
      <c r="E93" s="1">
        <f t="shared" si="26"/>
        <v>0</v>
      </c>
      <c r="F93" s="1">
        <f t="shared" si="26"/>
        <v>0</v>
      </c>
      <c r="G93" s="1">
        <f t="shared" si="26"/>
        <v>0</v>
      </c>
      <c r="H93" s="1">
        <f t="shared" si="26"/>
        <v>0</v>
      </c>
    </row>
    <row r="94" spans="4:8" x14ac:dyDescent="0.25">
      <c r="D94" s="1">
        <f t="shared" ref="D94:H94" si="27">+D60/1000000</f>
        <v>0</v>
      </c>
      <c r="E94" s="1">
        <f t="shared" si="27"/>
        <v>0</v>
      </c>
      <c r="F94" s="1">
        <f t="shared" si="27"/>
        <v>0</v>
      </c>
      <c r="G94" s="1">
        <f t="shared" si="27"/>
        <v>0</v>
      </c>
      <c r="H94" s="1">
        <f t="shared" si="27"/>
        <v>0</v>
      </c>
    </row>
    <row r="95" spans="4:8" x14ac:dyDescent="0.25">
      <c r="D95" s="1">
        <f t="shared" ref="D95:H95" si="28">+D61/1000000</f>
        <v>0</v>
      </c>
      <c r="E95" s="1">
        <f t="shared" si="28"/>
        <v>0</v>
      </c>
      <c r="F95" s="1">
        <f t="shared" si="28"/>
        <v>0</v>
      </c>
      <c r="G95" s="1">
        <f t="shared" si="28"/>
        <v>0</v>
      </c>
      <c r="H95" s="1">
        <f t="shared" si="28"/>
        <v>0</v>
      </c>
    </row>
    <row r="96" spans="4:8" x14ac:dyDescent="0.25">
      <c r="D96" s="1">
        <f t="shared" ref="D96:H96" si="29">+D62/1000000</f>
        <v>0</v>
      </c>
      <c r="E96" s="1">
        <f t="shared" si="29"/>
        <v>0</v>
      </c>
      <c r="F96" s="1">
        <f t="shared" si="29"/>
        <v>0</v>
      </c>
      <c r="G96" s="1">
        <f t="shared" si="29"/>
        <v>0</v>
      </c>
      <c r="H96" s="1">
        <f t="shared" si="2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I10"/>
  <sheetViews>
    <sheetView showGridLines="0" showRowColHeaders="0" workbookViewId="0">
      <selection activeCell="K8" sqref="K8"/>
    </sheetView>
  </sheetViews>
  <sheetFormatPr baseColWidth="10" defaultRowHeight="15" x14ac:dyDescent="0.25"/>
  <cols>
    <col min="1" max="1" width="31.28515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52</v>
      </c>
      <c r="C6" t="s">
        <v>48</v>
      </c>
      <c r="D6" t="s">
        <v>49</v>
      </c>
      <c r="E6" t="s">
        <v>50</v>
      </c>
    </row>
    <row r="7" spans="1:9" x14ac:dyDescent="0.25">
      <c r="A7" s="2" t="s">
        <v>15</v>
      </c>
      <c r="B7" s="8">
        <v>73583.023604000002</v>
      </c>
      <c r="C7" s="8">
        <v>42606.688539479997</v>
      </c>
      <c r="D7" s="8">
        <v>37365.793856130003</v>
      </c>
      <c r="E7" s="8">
        <v>36628.556856130002</v>
      </c>
    </row>
    <row r="8" spans="1:9" x14ac:dyDescent="0.25">
      <c r="A8" s="2" t="s">
        <v>16</v>
      </c>
      <c r="B8" s="8">
        <v>666693.52855000005</v>
      </c>
      <c r="C8" s="8">
        <v>497313.88300174999</v>
      </c>
      <c r="D8" s="8">
        <v>497313.88300015003</v>
      </c>
      <c r="E8" s="8">
        <v>497313.88300074998</v>
      </c>
    </row>
    <row r="9" spans="1:9" x14ac:dyDescent="0.25">
      <c r="A9" s="2" t="s">
        <v>17</v>
      </c>
      <c r="B9" s="8">
        <v>1416964.091635</v>
      </c>
      <c r="C9" s="8">
        <v>1316238.96995588</v>
      </c>
      <c r="D9" s="8">
        <v>80706.077842399987</v>
      </c>
      <c r="E9" s="8">
        <v>80613.905645399995</v>
      </c>
    </row>
    <row r="10" spans="1:9" x14ac:dyDescent="0.25">
      <c r="A10" s="2" t="s">
        <v>9</v>
      </c>
      <c r="B10" s="8">
        <v>2157240.6437889999</v>
      </c>
      <c r="C10" s="8">
        <v>1856159.5414971099</v>
      </c>
      <c r="D10" s="8">
        <v>615385.75469868002</v>
      </c>
      <c r="E10" s="8">
        <v>614556.34550227993</v>
      </c>
      <c r="G10" s="11"/>
      <c r="I10" s="11" t="s">
        <v>51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workbookViewId="0">
      <selection activeCell="B38" sqref="B38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41</v>
      </c>
    </row>
    <row r="10" spans="1:2" x14ac:dyDescent="0.25">
      <c r="A10">
        <v>240106009</v>
      </c>
      <c r="B10" t="s">
        <v>56</v>
      </c>
    </row>
    <row r="11" spans="1:2" x14ac:dyDescent="0.25">
      <c r="A11">
        <v>2401060010</v>
      </c>
      <c r="B11" t="s">
        <v>26</v>
      </c>
    </row>
    <row r="12" spans="1:2" x14ac:dyDescent="0.25">
      <c r="A12">
        <v>2401060011</v>
      </c>
      <c r="B12" t="s">
        <v>27</v>
      </c>
    </row>
    <row r="13" spans="1:2" x14ac:dyDescent="0.25">
      <c r="A13">
        <v>2401060011</v>
      </c>
      <c r="B13" t="s">
        <v>27</v>
      </c>
    </row>
    <row r="14" spans="1:2" x14ac:dyDescent="0.25">
      <c r="A14">
        <v>2401060012</v>
      </c>
      <c r="B14" t="s">
        <v>28</v>
      </c>
    </row>
    <row r="15" spans="1:2" x14ac:dyDescent="0.25">
      <c r="A15">
        <v>2401060015</v>
      </c>
      <c r="B15" t="s">
        <v>29</v>
      </c>
    </row>
    <row r="16" spans="1:2" x14ac:dyDescent="0.25">
      <c r="A16">
        <v>2401060016</v>
      </c>
      <c r="B16" t="s">
        <v>57</v>
      </c>
    </row>
    <row r="17" spans="1:2" x14ac:dyDescent="0.25">
      <c r="A17">
        <v>2401060017</v>
      </c>
      <c r="B17" t="s">
        <v>32</v>
      </c>
    </row>
    <row r="18" spans="1:2" x14ac:dyDescent="0.25">
      <c r="A18">
        <v>2401060018</v>
      </c>
      <c r="B18" t="s">
        <v>33</v>
      </c>
    </row>
    <row r="19" spans="1:2" x14ac:dyDescent="0.25">
      <c r="A19">
        <v>2401060025</v>
      </c>
      <c r="B19" t="s">
        <v>53</v>
      </c>
    </row>
    <row r="20" spans="1:2" x14ac:dyDescent="0.25">
      <c r="A20">
        <v>2401060026</v>
      </c>
      <c r="B20" t="s">
        <v>30</v>
      </c>
    </row>
    <row r="21" spans="1:2" x14ac:dyDescent="0.25">
      <c r="A21">
        <v>240160031</v>
      </c>
      <c r="B21" t="s">
        <v>54</v>
      </c>
    </row>
    <row r="22" spans="1:2" x14ac:dyDescent="0.25">
      <c r="A22">
        <v>2401060032</v>
      </c>
      <c r="B22" t="s">
        <v>34</v>
      </c>
    </row>
    <row r="23" spans="1:2" x14ac:dyDescent="0.25">
      <c r="A23">
        <v>240406001</v>
      </c>
      <c r="B23" t="s">
        <v>35</v>
      </c>
    </row>
    <row r="24" spans="1:2" x14ac:dyDescent="0.25">
      <c r="A24">
        <v>240406001</v>
      </c>
      <c r="B24" t="s">
        <v>35</v>
      </c>
    </row>
    <row r="25" spans="1:2" x14ac:dyDescent="0.25">
      <c r="A25">
        <v>240506001</v>
      </c>
      <c r="B25" t="s">
        <v>36</v>
      </c>
    </row>
    <row r="26" spans="1:2" x14ac:dyDescent="0.25">
      <c r="A26">
        <v>249906001</v>
      </c>
      <c r="B26" t="s">
        <v>31</v>
      </c>
    </row>
    <row r="27" spans="1:2" x14ac:dyDescent="0.25">
      <c r="A27">
        <v>249906001</v>
      </c>
      <c r="B27" t="s">
        <v>31</v>
      </c>
    </row>
    <row r="28" spans="1:2" x14ac:dyDescent="0.25">
      <c r="A28">
        <v>249906002</v>
      </c>
      <c r="B28" t="s">
        <v>37</v>
      </c>
    </row>
    <row r="29" spans="1:2" x14ac:dyDescent="0.25">
      <c r="A29">
        <v>249906003</v>
      </c>
      <c r="B29" t="s">
        <v>55</v>
      </c>
    </row>
    <row r="30" spans="1:2" x14ac:dyDescent="0.25">
      <c r="A30">
        <v>249906004</v>
      </c>
      <c r="B3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6:F42"/>
  <sheetViews>
    <sheetView showGridLines="0" showRowColHeaders="0" topLeftCell="A4" workbookViewId="0">
      <selection activeCell="B8" sqref="B8"/>
    </sheetView>
  </sheetViews>
  <sheetFormatPr baseColWidth="10" defaultRowHeight="15" x14ac:dyDescent="0.25"/>
  <cols>
    <col min="1" max="1" width="28.1406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58</v>
      </c>
      <c r="C6" t="s">
        <v>18</v>
      </c>
      <c r="D6" t="s">
        <v>19</v>
      </c>
      <c r="E6" t="s">
        <v>47</v>
      </c>
    </row>
    <row r="7" spans="1:5" x14ac:dyDescent="0.25">
      <c r="A7" s="2" t="s">
        <v>3</v>
      </c>
      <c r="B7" s="8">
        <v>51485.706131999999</v>
      </c>
      <c r="C7" s="8">
        <v>29038.575648999999</v>
      </c>
      <c r="D7" s="8">
        <v>27377.310443999999</v>
      </c>
      <c r="E7" s="8">
        <v>26640.073444000001</v>
      </c>
    </row>
    <row r="8" spans="1:5" x14ac:dyDescent="0.25">
      <c r="A8" s="2" t="s">
        <v>4</v>
      </c>
      <c r="B8" s="8">
        <v>10357.914968999999</v>
      </c>
      <c r="C8" s="8">
        <v>9233.9715008900002</v>
      </c>
      <c r="D8" s="8">
        <v>6409.4220225400004</v>
      </c>
      <c r="E8" s="8">
        <v>6409.4220225400004</v>
      </c>
    </row>
    <row r="9" spans="1:5" x14ac:dyDescent="0.25">
      <c r="A9" s="2" t="s">
        <v>5</v>
      </c>
      <c r="B9" s="8">
        <v>11739.402502999999</v>
      </c>
      <c r="C9" s="8">
        <v>4334.1413895900005</v>
      </c>
      <c r="D9" s="8">
        <v>3579.0613895900001</v>
      </c>
      <c r="E9" s="8">
        <v>3579.0613895900001</v>
      </c>
    </row>
    <row r="10" spans="1:5" x14ac:dyDescent="0.25">
      <c r="A10" s="2" t="s">
        <v>9</v>
      </c>
      <c r="B10" s="8">
        <v>73583.023604000002</v>
      </c>
      <c r="C10" s="8">
        <v>42606.688539480005</v>
      </c>
      <c r="D10" s="8">
        <v>37365.793856130003</v>
      </c>
      <c r="E10" s="8">
        <v>36628.556856130002</v>
      </c>
    </row>
    <row r="42" spans="6:6" x14ac:dyDescent="0.25">
      <c r="F42" s="11" t="s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E37"/>
  <sheetViews>
    <sheetView showGridLines="0" showRowColHeaders="0" topLeftCell="A4" workbookViewId="0">
      <selection activeCell="G16" sqref="G16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35</v>
      </c>
    </row>
    <row r="3" spans="1:5" x14ac:dyDescent="0.25">
      <c r="A3" t="s">
        <v>43</v>
      </c>
      <c r="B3" t="s">
        <v>42</v>
      </c>
      <c r="C3" t="s">
        <v>44</v>
      </c>
      <c r="D3" t="s">
        <v>47</v>
      </c>
    </row>
    <row r="4" spans="1:5" x14ac:dyDescent="0.25">
      <c r="A4" s="8">
        <v>143833.68925300002</v>
      </c>
      <c r="B4" s="8">
        <v>135481.52992777</v>
      </c>
      <c r="C4" s="13">
        <v>59125.668605769999</v>
      </c>
      <c r="D4" s="13">
        <v>59125.668605769999</v>
      </c>
    </row>
    <row r="6" spans="1:5" ht="26.25" customHeight="1" x14ac:dyDescent="0.25">
      <c r="A6" s="10" t="s">
        <v>45</v>
      </c>
      <c r="E6" s="1"/>
    </row>
    <row r="9" spans="1:5" x14ac:dyDescent="0.25">
      <c r="C9" s="11" t="s">
        <v>51</v>
      </c>
    </row>
    <row r="33" spans="1:3" x14ac:dyDescent="0.25">
      <c r="A33" s="15" t="str">
        <f>+CONCATENATE("PROYECTO","  ",B1)</f>
        <v>PROYECTO  REHABILITACION DE VIAS FERREAS A NIVEL NACIONAL</v>
      </c>
      <c r="B33" s="15"/>
      <c r="C33" s="15"/>
    </row>
    <row r="34" spans="1:3" x14ac:dyDescent="0.25">
      <c r="A34" s="15"/>
      <c r="B34" s="15"/>
      <c r="C34" s="15"/>
    </row>
    <row r="35" spans="1:3" x14ac:dyDescent="0.25">
      <c r="C35" s="12"/>
    </row>
    <row r="37" spans="1:3" x14ac:dyDescent="0.25">
      <c r="A37" s="14" t="s">
        <v>59</v>
      </c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INVERSIÓN</vt:lpstr>
      <vt:lpstr>APR VS RP  Y OBLIGACIÓN Y PAGO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2018-03-13T13:24:17Z</dcterms:created>
  <dcterms:modified xsi:type="dcterms:W3CDTF">2018-08-13T15:36:33Z</dcterms:modified>
</cp:coreProperties>
</file>