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esupuesto 2018\CIERRE MES DE MARZO 2018\"/>
    </mc:Choice>
  </mc:AlternateContent>
  <bookViews>
    <workbookView xWindow="0" yWindow="0" windowWidth="28800" windowHeight="11910" tabRatio="815" activeTab="5"/>
  </bookViews>
  <sheets>
    <sheet name="Participación Apropiación " sheetId="2" r:id="rId1"/>
    <sheet name="Resumen Eje Egreso" sheetId="1" state="hidden" r:id="rId2"/>
    <sheet name="APR VS RP  Y OBLIGACIÓN Y PAGO" sheetId="3" r:id="rId3"/>
    <sheet name="INVERSIÓN" sheetId="4" state="hidden" r:id="rId4"/>
    <sheet name="Nombre Proyectos Abreviados" sheetId="6" state="hidden" r:id="rId5"/>
    <sheet name="APR,RP´S,OBL Y PAGO FUNCIONAMIE" sheetId="5" r:id="rId6"/>
    <sheet name="INVERSIÓN APR VS RP Y OBLI" sheetId="7" r:id="rId7"/>
  </sheets>
  <calcPr calcId="171027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7" l="1"/>
</calcChain>
</file>

<file path=xl/sharedStrings.xml><?xml version="1.0" encoding="utf-8"?>
<sst xmlns="http://schemas.openxmlformats.org/spreadsheetml/2006/main" count="119" uniqueCount="60">
  <si>
    <t>CODIFICACION
PRESUPUESTAL</t>
  </si>
  <si>
    <t>DESCRIPCION</t>
  </si>
  <si>
    <t>A</t>
  </si>
  <si>
    <t>GASTOS DE PERSONAL</t>
  </si>
  <si>
    <t>GASTOS GENERALES</t>
  </si>
  <si>
    <t>TRANSFERENCIAS CORRIENTES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</si>
  <si>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</si>
  <si>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</si>
  <si>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</si>
  <si>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</si>
  <si>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</si>
  <si>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</si>
  <si>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</si>
  <si>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</si>
  <si>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</si>
  <si>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>A FUNCIONAMIENTO</t>
  </si>
  <si>
    <t>B SERVICIO DE LA DEUDA INTERNA</t>
  </si>
  <si>
    <t>C INVERSION</t>
  </si>
  <si>
    <t xml:space="preserve"> COMPROMISOS
 ACUMULADOS</t>
  </si>
  <si>
    <t xml:space="preserve"> OBLIGACIONES
 ACUMULADAS</t>
  </si>
  <si>
    <t>CONCESIÓN CARTAGENA BARRANQUILLA</t>
  </si>
  <si>
    <t xml:space="preserve">OBRAS COMPLEMENTARIAS Y COMPRA DE PREDIOS </t>
  </si>
  <si>
    <t>CONCESIÓN ARMENIA PEREIRA MANIZALEZ</t>
  </si>
  <si>
    <t>CONCESIÓN RUTA DEL SOL 3</t>
  </si>
  <si>
    <t>CORREDOR HONDA - PUERTO SALGAR - GIRARDOT , CUNDINAMARCA, CENTRO ORIENTE</t>
  </si>
  <si>
    <t>CORREDOR PERIMETRAL DE , CUNDINAMARCA, CENTRO ORIENTE</t>
  </si>
  <si>
    <t>UTOPISTA CONEXIÓN PACÍFICO 3, AUTOPISTAS PARA LA PROSPERIDAD</t>
  </si>
  <si>
    <t xml:space="preserve"> CORREDOR CARTAGENA-BARRANQUILLA Y CIRCUNVALAR DE LA PROSPERIDAD</t>
  </si>
  <si>
    <t>VIA MULALO - LOBOGUERRO, DEPARTAMENTO DEL VALLE DEL CAUCA</t>
  </si>
  <si>
    <t>CORREDOR BUCARAMANGA - BARRANCABERMEJA - YONDÓ, DEPARTAMENTOS DE ANTIOQUIA Y SANTANDER</t>
  </si>
  <si>
    <t xml:space="preserve">CONCESIÓN RUTA DEL SOL  SECTOR 2 </t>
  </si>
  <si>
    <t>CORREDOR CONEXIÓN NORTE - AUTOPISTAS PARA LA PROSPERIDAD DEPARTAMENTO DE ANTIOQUIA</t>
  </si>
  <si>
    <t>CORREDOR TRANSVERSAL DEL SISGA, DEPARTAMENTOS DE BOYACA, CUNDINAMARCA Y CASANARE</t>
  </si>
  <si>
    <t>ASESORIAS Y CONSULTORIAS. CONTRATOS DE CONCESION.</t>
  </si>
  <si>
    <t xml:space="preserve"> AUTOPISTA CONEXIÓN PACÍFICO 1 - AUTOPISTAS PARA LA PROPERIDAD, ANTIOQUIA</t>
  </si>
  <si>
    <t>AUTOPISTA AL RÍO MAGDALENA 2 DEPARTAMENTOS DE ANTIOQUIA Y SANTANDER</t>
  </si>
  <si>
    <t>CONEXIÓN PACÍFICO 2, ANTIOQUIA, OCCIDENTE</t>
  </si>
  <si>
    <t>ORREDOR RUMICHACA - PASTO, DEPARTAMENTO DE NARIÑO</t>
  </si>
  <si>
    <t>ONCESION RUTA DEL SOL  SECTOR 1</t>
  </si>
  <si>
    <t>CONCESIÓN AUTOPISTA AL MAR 1, DEPARTAMENTO DE ANTIOQUIA</t>
  </si>
  <si>
    <t>REHABILITACION DE VIAS FERREAS A NIVEL NACIONAL</t>
  </si>
  <si>
    <t>APOYO ESTATAL A LOS PUERTOS</t>
  </si>
  <si>
    <t xml:space="preserve">IMPLEMENTACIÓN DEL SISTEMA INTEGRADO DE GESTIÓN Y CONTROL </t>
  </si>
  <si>
    <t xml:space="preserve">ORTALECIMIENTO DE LA GESTIÓN  FUNCIONAL CON TECNOLOGÍAS DE LA INFORMACIÓN </t>
  </si>
  <si>
    <t>APOYO PARA EL DESARROLLO Y GESTIÓN INSTITUCIONAL DE LA ANI ,</t>
  </si>
  <si>
    <t>Fuente</t>
  </si>
  <si>
    <t>PAGOS
 ACUMULADOS</t>
  </si>
  <si>
    <t>AUTOPISTA CONEXIÓN PACÍFICO 3, AUTOPISTAS PARA LA PROSPERIDAD</t>
  </si>
  <si>
    <t>2 COMPROMISOS
 ACUMULADOS</t>
  </si>
  <si>
    <t>1 APROPIACION
 VIGENTE</t>
  </si>
  <si>
    <t>3 OBLIGACIONES
 ACUMULADAS</t>
  </si>
  <si>
    <t xml:space="preserve">SELECCIONE EL PROYECTO DE SU INTERES  </t>
  </si>
  <si>
    <t>.APROPIACION
 VIGENTE</t>
  </si>
  <si>
    <t xml:space="preserve"> PAGOS
 ACUMULADOS</t>
  </si>
  <si>
    <t>Suma de APROPIACION
 VIGENTE</t>
  </si>
  <si>
    <t xml:space="preserve"> COMPROMISOS</t>
  </si>
  <si>
    <t xml:space="preserve"> OBLIGACIONES</t>
  </si>
  <si>
    <t xml:space="preserve"> PAGOS</t>
  </si>
  <si>
    <t>Cifras en Millones de pesos</t>
  </si>
  <si>
    <t>APROPIACION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</si>
</sst>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41" fontId="0" fillId="0" borderId="1" xfId="1" applyFont="1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166" fontId="0" fillId="0" borderId="0" xfId="0" applyNumberFormat="1"/>
    <xf numFmtId="0" fontId="3" fillId="0" borderId="0" xfId="0" applyFont="1" applyAlignment="1">
      <alignment horizontal="center"/>
    </xf>
  </cellXfs>
  <cellStyles count="6">
    <cellStyle name="Millares [0]" xfId="1" builtinId="6"/>
    <cellStyle name="Millares 13" xfId="3"/>
    <cellStyle name="Millares 14" xfId="5"/>
    <cellStyle name="Normal" xfId="0" builtinId="0"/>
    <cellStyle name="Normal 13" xfId="2"/>
    <cellStyle name="Normal 14" xfId="4"/>
  </cellStyles>
  <dxfs count="21"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Cierre Mar.xlsx]Participación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'!$B$6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B143-4708-8CA1-2CBB15F2B2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B143-4708-8CA1-2CBB15F2B2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B143-4708-8CA1-2CBB15F2B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'Participación Apropiación 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1505964.091635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A-4733-88EF-64F6EAC9D8F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84131629853059"/>
          <c:y val="0.55842675938545727"/>
          <c:w val="0.21383275599305326"/>
          <c:h val="0.17374631522387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Cierre Mar.xlsx]APR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PAGO'!$B$6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1505964.091635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0-4301-A190-9B1C877444F7}"/>
            </c:ext>
          </c:extLst>
        </c:ser>
        <c:ser>
          <c:idx val="1"/>
          <c:order val="1"/>
          <c:tx>
            <c:strRef>
              <c:f>'APR VS RP  Y OBLIGACIÓN Y PAGO'!$C$6</c:f>
              <c:strCache>
                <c:ptCount val="1"/>
                <c:pt idx="0">
                  <c:v> 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_(* #,##0_);_(* \(#,##0\);_(* "-"_);_(@_)</c:formatCode>
                <c:ptCount val="3"/>
                <c:pt idx="0">
                  <c:v>21118.269472790002</c:v>
                </c:pt>
                <c:pt idx="1">
                  <c:v>168646.16812399999</c:v>
                </c:pt>
                <c:pt idx="2">
                  <c:v>1263814.1609303399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0-4301-A190-9B1C877444F7}"/>
            </c:ext>
          </c:extLst>
        </c:ser>
        <c:ser>
          <c:idx val="2"/>
          <c:order val="2"/>
          <c:tx>
            <c:strRef>
              <c:f>'APR VS RP  Y OBLIGACIÓN Y PAGO'!$D$6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_(* #,##0_);_(* \(#,##0\);_(* "-"_);_(@_)</c:formatCode>
                <c:ptCount val="3"/>
                <c:pt idx="0">
                  <c:v>14441.893876239999</c:v>
                </c:pt>
                <c:pt idx="1">
                  <c:v>168646.16812399999</c:v>
                </c:pt>
                <c:pt idx="2">
                  <c:v>4695.2784629500002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0-4301-A190-9B1C877444F7}"/>
            </c:ext>
          </c:extLst>
        </c:ser>
        <c:ser>
          <c:idx val="3"/>
          <c:order val="3"/>
          <c:tx>
            <c:strRef>
              <c:f>'APR VS RP  Y OBLIGACIÓN Y PAGO'!$E$6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0-E98F-44A8-978D-C445D60031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2-E98F-44A8-978D-C445D60031E1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_(* #,##0_);_(* \(#,##0\);_(* "-"_);_(@_)</c:formatCode>
                <c:ptCount val="3"/>
                <c:pt idx="0">
                  <c:v>13612.52931724</c:v>
                </c:pt>
                <c:pt idx="1">
                  <c:v>168646.16812399999</c:v>
                </c:pt>
                <c:pt idx="2">
                  <c:v>4695.2784629500002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8F-44A8-978D-C445D6003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Cierre Mar.xlsx]APR,RP´S,OBL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FUNCIONAMIE'!$B$6</c:f>
              <c:strCache>
                <c:ptCount val="1"/>
                <c:pt idx="0">
                  <c:v>Suma de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FUNCIONAMIE'!$B$7:$B$10</c:f>
              <c:numCache>
                <c:formatCode>_(* #,##0_);_(* \(#,##0\);_(* "-"_);_(@_)</c:formatCode>
                <c:ptCount val="3"/>
                <c:pt idx="0">
                  <c:v>53259.446191000003</c:v>
                </c:pt>
                <c:pt idx="1">
                  <c:v>8584.1749099999997</c:v>
                </c:pt>
                <c:pt idx="2">
                  <c:v>11739.402502999999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FUNCIONAMIE'!$C$6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0B23-4F4A-9315-190E44464A83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FUNCIONAMIE'!$C$7:$C$10</c:f>
              <c:numCache>
                <c:formatCode>_(* #,##0_);_(* \(#,##0\);_(* "-"_);_(@_)</c:formatCode>
                <c:ptCount val="3"/>
                <c:pt idx="0">
                  <c:v>14378.709013</c:v>
                </c:pt>
                <c:pt idx="1">
                  <c:v>4773.5951317899999</c:v>
                </c:pt>
                <c:pt idx="2">
                  <c:v>1965.965328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FUNCIONAMIE'!$D$6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FUNCIONAMIE'!$D$7:$D$10</c:f>
              <c:numCache>
                <c:formatCode>_(* #,##0_);_(* \(#,##0\);_(* "-"_);_(@_)</c:formatCode>
                <c:ptCount val="3"/>
                <c:pt idx="0">
                  <c:v>10928.168177</c:v>
                </c:pt>
                <c:pt idx="1">
                  <c:v>2747.7603712399996</c:v>
                </c:pt>
                <c:pt idx="2">
                  <c:v>765.965328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FUNCIONAMIE'!$E$6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0B23-4F4A-9315-190E44464A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0B23-4F4A-9315-190E44464A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1-0B23-4F4A-9315-190E44464A83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FUNCIONAMIE'!$E$7:$E$10</c:f>
              <c:numCache>
                <c:formatCode>_(* #,##0_);_(* \(#,##0\);_(* "-"_);_(@_)</c:formatCode>
                <c:ptCount val="3"/>
                <c:pt idx="0">
                  <c:v>10098.803618</c:v>
                </c:pt>
                <c:pt idx="1">
                  <c:v>2747.7603712399996</c:v>
                </c:pt>
                <c:pt idx="2">
                  <c:v>765.965328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[Copia de Graficas Cierre Mar.xlsx]INVERSIÓN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OBLI'!$A$3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OBLI'!$A$4</c:f>
              <c:numCache>
                <c:formatCode>_(* #,##0_);_(* \(#,##0\);_(* "-"_);_(@_)</c:formatCode>
                <c:ptCount val="1"/>
                <c:pt idx="0">
                  <c:v>143833.68925300002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OBLI'!$B$3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OBLI'!$B$4</c:f>
              <c:numCache>
                <c:formatCode>_(* #,##0_);_(* \(#,##0\);_(* "-"_);_(@_)</c:formatCode>
                <c:ptCount val="1"/>
                <c:pt idx="0">
                  <c:v>91967.975359999997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OBLI'!$C$3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OBLI'!$C$4</c:f>
              <c:numCache>
                <c:formatCode>_-* #,##0.0_-;\-* #,##0.0_-;_-* "-"_-;_-@_-</c:formatCode>
                <c:ptCount val="1"/>
                <c:pt idx="0">
                  <c:v>2.481563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OBLI'!$D$3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OBLI'!$D$4</c:f>
              <c:numCache>
                <c:formatCode>_-* #,##0.0_-;\-* #,##0.0_-;_-* "-"_-;_-@_-</c:formatCode>
                <c:ptCount val="1"/>
                <c:pt idx="0">
                  <c:v>2.481563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261935</xdr:colOff>
      <xdr:row>11</xdr:row>
      <xdr:rowOff>114299</xdr:rowOff>
    </xdr:from>
    <xdr:to>
      <xdr:col>8</xdr:col>
      <xdr:colOff>600074</xdr:colOff>
      <xdr:row>36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133347</xdr:colOff>
      <xdr:row>11</xdr:row>
      <xdr:rowOff>57148</xdr:rowOff>
    </xdr:from>
    <xdr:to>
      <xdr:col>11</xdr:col>
      <xdr:colOff>733425</xdr:colOff>
      <xdr:row>38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412335</xdr:colOff>
      <xdr:row>11</xdr:row>
      <xdr:rowOff>102685</xdr:rowOff>
    </xdr:from>
    <xdr:ext cx="10614894" cy="37414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5EC8C7A-490C-4F20-825B-486FEBAC5672}"/>
            </a:ext>
          </a:extLst>
        </xdr:cNvPr>
        <xdr:cNvSpPr/>
      </xdr:nvSpPr>
      <xdr:spPr>
        <a:xfrm>
          <a:off x="412335" y="2198185"/>
          <a:ext cx="1061489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976758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3067050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971548</xdr:colOff>
      <xdr:row>11</xdr:row>
      <xdr:rowOff>95248</xdr:rowOff>
    </xdr:from>
    <xdr:to>
      <xdr:col>8</xdr:col>
      <xdr:colOff>238125</xdr:colOff>
      <xdr:row>39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1677797</xdr:colOff>
      <xdr:row>11</xdr:row>
      <xdr:rowOff>102685</xdr:rowOff>
    </xdr:from>
    <xdr:ext cx="7664854" cy="40543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30E732FD-C39D-402A-94B5-A103EAA7F486}"/>
            </a:ext>
          </a:extLst>
        </xdr:cNvPr>
        <xdr:cNvSpPr/>
      </xdr:nvSpPr>
      <xdr:spPr>
        <a:xfrm>
          <a:off x="1677797" y="2198185"/>
          <a:ext cx="76648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 FUNCIONAMIENTO  VS  OBLIGACIONES Y PAGOS</a:t>
          </a:r>
          <a:endParaRPr lang="es-ES" sz="20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9</xdr:row>
      <xdr:rowOff>133351</xdr:rowOff>
    </xdr:from>
    <xdr:to>
      <xdr:col>3</xdr:col>
      <xdr:colOff>952500</xdr:colOff>
      <xdr:row>31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768889</xdr:colOff>
      <xdr:row>6</xdr:row>
      <xdr:rowOff>145520</xdr:rowOff>
    </xdr:from>
    <xdr:to>
      <xdr:col>0</xdr:col>
      <xdr:colOff>1238250</xdr:colOff>
      <xdr:row>9</xdr:row>
      <xdr:rowOff>70416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E4E043-F594-4394-A561-53EF291F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5372" y="1302037"/>
          <a:ext cx="496396" cy="469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9548</xdr:colOff>
      <xdr:row>9</xdr:row>
      <xdr:rowOff>142423</xdr:rowOff>
    </xdr:from>
    <xdr:to>
      <xdr:col>0</xdr:col>
      <xdr:colOff>457223</xdr:colOff>
      <xdr:row>11</xdr:row>
      <xdr:rowOff>114753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EA87D3-25E7-4176-A612-3001421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2748">
          <a:off x="56721" y="1952625"/>
          <a:ext cx="35333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88175</xdr:colOff>
      <xdr:row>10</xdr:row>
      <xdr:rowOff>0</xdr:rowOff>
    </xdr:from>
    <xdr:ext cx="4154791" cy="53065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1726475" y="2047875"/>
          <a:ext cx="415479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4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206.454080208336" createdVersion="6" refreshedVersion="6" minRefreshableVersion="3" recordCount="6">
  <cacheSource type="worksheet">
    <worksheetSource ref="A1:G7" sheet="Resumen Eje Egreso"/>
  </cacheSource>
  <cacheFields count="7">
    <cacheField name="CODIFICACION_x000a_PRESUPUESTAL" numFmtId="0">
      <sharedItems containsMixedTypes="1" containsNumber="1" containsInteger="1" minValue="1" maxValue="3"/>
    </cacheField>
    <cacheField name="DESCRIPCION" numFmtId="0">
      <sharedItems containsBlank="1" count="10">
        <s v="A FUNCIONAMIENTO"/>
        <s v="GASTOS DE PERSONAL"/>
        <s v="GASTOS GENERALES"/>
        <s v="TRANSFERENCIAS CORRIENTES"/>
        <s v="B SERVICIO DE LA DEUDA INTERNA"/>
        <s v="C INVERSION"/>
        <m u="1"/>
        <s v="INVERSION" u="1"/>
        <s v="SERVICIO DE LA DEUDA INTERNA" u="1"/>
        <s v="FUNCIONAMIENTO" u="1"/>
      </sharedItems>
    </cacheField>
    <cacheField name="APROPIACION_x000a_ VIGENTE" numFmtId="41">
      <sharedItems containsSemiMixedTypes="0" containsString="0" containsNumber="1" minValue="8584.1749099999997" maxValue="1505964.091635"/>
    </cacheField>
    <cacheField name="CERTIFICADOS_x000a_ ACUMULADOS" numFmtId="41">
      <sharedItems containsSemiMixedTypes="0" containsString="0" containsNumber="1" minValue="1965.965328" maxValue="1271889.69939778"/>
    </cacheField>
    <cacheField name="COMPROMISOS_x000a_ ACUMULADOS" numFmtId="41">
      <sharedItems containsSemiMixedTypes="0" containsString="0" containsNumber="1" minValue="1965.965328" maxValue="1263814.1609303399"/>
    </cacheField>
    <cacheField name="OBLIGACIONES_x000a_ ACUMULADAS" numFmtId="41">
      <sharedItems containsSemiMixedTypes="0" containsString="0" containsNumber="1" minValue="765.965328" maxValue="168646.16812399999"/>
    </cacheField>
    <cacheField name="PAGOS_x000a_A CUMULADOS" numFmtId="41">
      <sharedItems containsSemiMixedTypes="0" containsString="0" containsNumber="1" minValue="765.965328" maxValue="168646.168123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206.454258680555" createdVersion="6" refreshedVersion="6" minRefreshableVersion="3" recordCount="30">
  <cacheSource type="worksheet">
    <worksheetSource ref="A1:H31" sheet="INVERSIÓN"/>
  </cacheSource>
  <cacheFields count="8">
    <cacheField name="CODIFICACION_x000a_PRESUPUESTAL" numFmtId="0">
      <sharedItems containsSemiMixedTypes="0" containsString="0" containsNumber="1" containsInteger="1" minValue="240106002" maxValue="2401060032"/>
    </cacheField>
    <cacheField name="Fuente" numFmtId="0">
      <sharedItems containsSemiMixedTypes="0" containsString="0" containsNumber="1" containsInteger="1" minValue="10" maxValue="21"/>
    </cacheField>
    <cacheField name="DESCRIPCION" numFmtId="0">
      <sharedItems count="25">
        <s v="CONCESIÓN CARTAGENA BARRANQUILLA"/>
        <s v="OBRAS COMPLEMENTARIAS Y COMPRA DE PREDIOS "/>
        <s v="CONCESIÓN ARMENIA PEREIRA MANIZALEZ"/>
        <s v="CONCESIÓN RUTA DEL SOL 3"/>
        <s v="CORREDOR HONDA - PUERTO SALGAR - GIRARDOT , CUNDINAMARCA, CENTRO ORIENTE"/>
        <s v="CORREDOR PERIMETRAL DE , CUNDINAMARCA, CENTRO ORIENTE"/>
        <s v="AUTOPISTA CONEXIÓN PACÍFICO 3, AUTOPISTAS PARA LA PROSPERIDAD"/>
        <s v=" CORREDOR CARTAGENA-BARRANQUILLA Y CIRCUNVALAR DE LA PROSPERIDAD"/>
        <s v="VIA MULALO - LOBOGUERRO, DEPARTAMENTO DEL VALLE DEL CAUCA"/>
        <s v="CORREDOR BUCARAMANGA - BARRANCABERMEJA - YONDÓ, DEPARTAMENTOS DE ANTIOQUIA Y SANTANDER"/>
        <s v="CONCESIÓN RUTA DEL SOL  SECTOR 2 "/>
        <s v="CORREDOR CONEXIÓN NORTE - AUTOPISTAS PARA LA PROSPERIDAD DEPARTAMENTO DE ANTIOQUIA"/>
        <s v=" AUTOPISTA CONEXIÓN PACÍFICO 1 - AUTOPISTAS PARA LA PROPERIDAD, ANTIOQUIA"/>
        <s v="AUTOPISTA AL RÍO MAGDALENA 2 DEPARTAMENTOS DE ANTIOQUIA Y SANTANDER"/>
        <s v="CONEXIÓN PACÍFICO 2, ANTIOQUIA, OCCIDENTE"/>
        <s v="ORREDOR RUMICHACA - PASTO, DEPARTAMENTO DE NARIÑO"/>
        <s v="CORREDOR TRANSVERSAL DEL SISGA, DEPARTAMENTOS DE BOYACA, CUNDINAMARCA Y CASANARE"/>
        <s v="ONCESION RUTA DEL SOL  SECTOR 1"/>
        <s v="CONCESIÓN AUTOPISTA AL MAR 1, DEPARTAMENTO DE ANTIOQUIA"/>
        <s v="REHABILITACION DE VIAS FERREAS A NIVEL NACIONAL"/>
        <s v="APOYO ESTATAL A LOS PUERTOS"/>
        <s v="ASESORIAS Y CONSULTORIAS. CONTRATOS DE CONCESION."/>
        <s v="IMPLEMENTACIÓN DEL SISTEMA INTEGRADO DE GESTIÓN Y CONTROL "/>
        <s v="ORTALECIMIENTO DE LA GESTIÓN  FUNCIONAL CON TECNOLOGÍAS DE LA INFORMACIÓN "/>
        <s v="APOYO PARA EL DESARROLLO Y GESTIÓN INSTITUCIONAL DE LA ANI ,"/>
      </sharedItems>
    </cacheField>
    <cacheField name="APROPIACION_x000a_ VIGENTE" numFmtId="41">
      <sharedItems containsSemiMixedTypes="0" containsString="0" containsNumber="1" minValue="150" maxValue="212606.90446200001"/>
    </cacheField>
    <cacheField name="CERTIFICADOS_x000a_ ACUMULADOS" numFmtId="41">
      <sharedItems containsSemiMixedTypes="0" containsString="0" containsNumber="1" minValue="0" maxValue="212606.90446200001"/>
    </cacheField>
    <cacheField name="COMPROMISOS_x000a_ ACUMULADOS" numFmtId="41">
      <sharedItems containsSemiMixedTypes="0" containsString="0" containsNumber="1" minValue="0" maxValue="212606.90446200001"/>
    </cacheField>
    <cacheField name="OBLIGACIONES_x000a_ ACUMULADAS" numFmtId="41">
      <sharedItems containsSemiMixedTypes="0" containsString="0" containsNumber="1" minValue="0" maxValue="3560.3350438400003"/>
    </cacheField>
    <cacheField name="PAGOS_x000a_ ACUMULADOS" numFmtId="41">
      <sharedItems containsSemiMixedTypes="0" containsString="0" containsNumber="1" minValue="0" maxValue="3560.33504384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s v="A"/>
    <x v="0"/>
    <n v="73583.023604000002"/>
    <n v="55806.876618790004"/>
    <n v="21118.269472790002"/>
    <n v="14441.893876239999"/>
    <n v="13612.52931724"/>
  </r>
  <r>
    <n v="1"/>
    <x v="1"/>
    <n v="53259.446191000003"/>
    <n v="48048.993611999998"/>
    <n v="14378.709013"/>
    <n v="10928.168177"/>
    <n v="10098.803618"/>
  </r>
  <r>
    <n v="2"/>
    <x v="2"/>
    <n v="8584.1749099999997"/>
    <n v="5791.9176787899996"/>
    <n v="4773.5951317899999"/>
    <n v="2747.7603712399996"/>
    <n v="2747.7603712399996"/>
  </r>
  <r>
    <n v="3"/>
    <x v="3"/>
    <n v="11739.402502999999"/>
    <n v="1965.965328"/>
    <n v="1965.965328"/>
    <n v="765.965328"/>
    <n v="765.965328"/>
  </r>
  <r>
    <s v="B"/>
    <x v="4"/>
    <n v="666693.52855000005"/>
    <n v="168646.16812399999"/>
    <n v="168646.16812399999"/>
    <n v="168646.16812399999"/>
    <n v="168646.16812399999"/>
  </r>
  <r>
    <s v="C"/>
    <x v="5"/>
    <n v="1505964.091635"/>
    <n v="1271889.69939778"/>
    <n v="1263814.1609303399"/>
    <n v="4695.2784629500002"/>
    <n v="4695.27846295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n v="240106002"/>
    <n v="10"/>
    <x v="0"/>
    <n v="5000"/>
    <n v="5000"/>
    <n v="5000"/>
    <n v="0"/>
    <n v="0"/>
  </r>
  <r>
    <n v="240106003"/>
    <n v="10"/>
    <x v="1"/>
    <n v="38623.567574000001"/>
    <n v="36897.553256779996"/>
    <n v="36865.838979339998"/>
    <n v="0"/>
    <n v="0"/>
  </r>
  <r>
    <n v="240106003"/>
    <n v="11"/>
    <x v="1"/>
    <n v="10500"/>
    <n v="2099"/>
    <n v="0"/>
    <n v="0"/>
    <n v="0"/>
  </r>
  <r>
    <n v="240106003"/>
    <n v="20"/>
    <x v="1"/>
    <n v="1236.952"/>
    <n v="1231.657498"/>
    <n v="1231.657498"/>
    <n v="0"/>
    <n v="0"/>
  </r>
  <r>
    <n v="240106004"/>
    <n v="10"/>
    <x v="2"/>
    <n v="2361.3420599999999"/>
    <n v="2361.3420599999999"/>
    <n v="2361.3420599999999"/>
    <n v="0"/>
    <n v="0"/>
  </r>
  <r>
    <n v="240106005"/>
    <n v="10"/>
    <x v="3"/>
    <n v="179597.70946799999"/>
    <n v="179597.70946799999"/>
    <n v="179597.70946799999"/>
    <n v="0"/>
    <n v="0"/>
  </r>
  <r>
    <n v="240106006"/>
    <n v="10"/>
    <x v="4"/>
    <n v="110755.182462"/>
    <n v="110755.182462"/>
    <n v="110755.182462"/>
    <n v="0"/>
    <n v="0"/>
  </r>
  <r>
    <n v="240106007"/>
    <n v="10"/>
    <x v="5"/>
    <n v="47858.530961999997"/>
    <n v="47858.530961999997"/>
    <n v="47858.530961999997"/>
    <n v="0"/>
    <n v="0"/>
  </r>
  <r>
    <n v="240106008"/>
    <n v="10"/>
    <x v="6"/>
    <n v="10125.416669"/>
    <n v="10125.416669"/>
    <n v="10125.416669"/>
    <n v="0"/>
    <n v="0"/>
  </r>
  <r>
    <n v="240106009"/>
    <n v="11"/>
    <x v="7"/>
    <n v="138954.184228"/>
    <n v="138954.184228"/>
    <n v="138954.184228"/>
    <n v="0"/>
    <n v="0"/>
  </r>
  <r>
    <n v="2401060010"/>
    <n v="11"/>
    <x v="8"/>
    <n v="212606.90446200001"/>
    <n v="212606.90446200001"/>
    <n v="212606.90446200001"/>
    <n v="0"/>
    <n v="0"/>
  </r>
  <r>
    <n v="2401060011"/>
    <n v="10"/>
    <x v="9"/>
    <n v="33978.918312000002"/>
    <n v="33978.918312000002"/>
    <n v="33978.918312000002"/>
    <n v="0"/>
    <n v="0"/>
  </r>
  <r>
    <n v="2401060011"/>
    <n v="11"/>
    <x v="9"/>
    <n v="53538.055370000002"/>
    <n v="53538.055370000002"/>
    <n v="53538.055370000002"/>
    <n v="0"/>
    <n v="0"/>
  </r>
  <r>
    <n v="2401060012"/>
    <n v="11"/>
    <x v="10"/>
    <n v="125048.722958"/>
    <n v="0"/>
    <n v="0"/>
    <n v="0"/>
    <n v="0"/>
  </r>
  <r>
    <n v="2401060015"/>
    <n v="10"/>
    <x v="11"/>
    <n v="63211.773696999997"/>
    <n v="63211.773696999997"/>
    <n v="63211.773696999997"/>
    <n v="0"/>
    <n v="0"/>
  </r>
  <r>
    <n v="2401060016"/>
    <n v="10"/>
    <x v="12"/>
    <n v="96414.711091999998"/>
    <n v="96414.711091999998"/>
    <n v="96414.711091999998"/>
    <n v="0"/>
    <n v="0"/>
  </r>
  <r>
    <n v="2401060017"/>
    <n v="10"/>
    <x v="13"/>
    <n v="44822.399835999997"/>
    <n v="44822.399835999997"/>
    <n v="44822.399835999997"/>
    <n v="0"/>
    <n v="0"/>
  </r>
  <r>
    <n v="2401060018"/>
    <n v="10"/>
    <x v="14"/>
    <n v="19917.325961999999"/>
    <n v="19917.325961999999"/>
    <n v="19917.325961999999"/>
    <n v="0"/>
    <n v="0"/>
  </r>
  <r>
    <n v="2401060025"/>
    <n v="10"/>
    <x v="15"/>
    <n v="35168.493659"/>
    <n v="35168.493659"/>
    <n v="35168.493659"/>
    <n v="0"/>
    <n v="0"/>
  </r>
  <r>
    <n v="2401060026"/>
    <n v="10"/>
    <x v="16"/>
    <n v="23977.095421999999"/>
    <n v="23977.095421999999"/>
    <n v="23977.095421999999"/>
    <n v="0"/>
    <n v="0"/>
  </r>
  <r>
    <n v="240160031"/>
    <n v="20"/>
    <x v="17"/>
    <n v="38046"/>
    <n v="0"/>
    <n v="0"/>
    <n v="0"/>
    <n v="0"/>
  </r>
  <r>
    <n v="2401060032"/>
    <n v="10"/>
    <x v="18"/>
    <n v="13016.958191"/>
    <n v="13016.958191"/>
    <n v="13016.958191"/>
    <n v="0"/>
    <n v="0"/>
  </r>
  <r>
    <n v="240406001"/>
    <n v="11"/>
    <x v="19"/>
    <n v="41383"/>
    <n v="0"/>
    <n v="0"/>
    <n v="0"/>
    <n v="0"/>
  </r>
  <r>
    <n v="240406001"/>
    <n v="20"/>
    <x v="19"/>
    <n v="102450.689253"/>
    <n v="92371.881586999996"/>
    <n v="91967.975359999997"/>
    <n v="2.481563"/>
    <n v="2.481563"/>
  </r>
  <r>
    <n v="240506001"/>
    <n v="20"/>
    <x v="20"/>
    <n v="1872"/>
    <n v="999.09032100000002"/>
    <n v="920.96612100000004"/>
    <n v="88.263754109999994"/>
    <n v="88.263754109999994"/>
  </r>
  <r>
    <n v="249906001"/>
    <n v="20"/>
    <x v="21"/>
    <n v="7072.7827740000002"/>
    <n v="6815.5227640000003"/>
    <n v="6524.7366929999998"/>
    <n v="601.27654099999995"/>
    <n v="601.27654099999995"/>
  </r>
  <r>
    <n v="249906001"/>
    <n v="21"/>
    <x v="21"/>
    <n v="17400"/>
    <n v="16349.024176000001"/>
    <n v="16349.024176000001"/>
    <n v="151.012216"/>
    <n v="151.012216"/>
  </r>
  <r>
    <n v="249906002"/>
    <n v="20"/>
    <x v="22"/>
    <n v="150"/>
    <n v="0"/>
    <n v="0"/>
    <n v="0"/>
    <n v="0"/>
  </r>
  <r>
    <n v="249906003"/>
    <n v="21"/>
    <x v="23"/>
    <n v="5772.0387000000001"/>
    <n v="3873.5353540000001"/>
    <n v="1473.4589020000001"/>
    <n v="291.90934499999997"/>
    <n v="291.90934499999997"/>
  </r>
  <r>
    <n v="249906004"/>
    <n v="20"/>
    <x v="24"/>
    <n v="25103.336523999998"/>
    <n v="19947.432589"/>
    <n v="17175.501348999998"/>
    <n v="3560.3350438400003"/>
    <n v="3560.33504384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3">
  <location ref="A6:B10" firstHeaderRow="1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.APROPIACION_x000a_ VIGENTE" fld="2" baseField="0" baseItem="0"/>
  </dataFields>
  <formats count="1">
    <format dxfId="20">
      <pivotArea outline="0" collapsedLevelsAreSubtotals="1" fieldPosition="0"/>
    </format>
  </formats>
  <chartFormats count="7"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 COMPROMISOS" fld="4" baseField="1" baseItem="8"/>
    <dataField name=" OBLIGACIONES" fld="5" baseField="1" baseItem="8"/>
    <dataField name=" PAGOS" fld="6" baseField="1" baseItem="9"/>
  </dataFields>
  <formats count="14">
    <format dxfId="19">
      <pivotArea outline="0" collapsedLevelsAreSubtotals="1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1"/>
          </reference>
        </references>
      </pivotArea>
    </format>
    <format dxfId="16">
      <pivotArea outline="0" fieldPosition="0">
        <references count="1">
          <reference field="4294967294" count="1">
            <x v="2"/>
          </reference>
        </references>
      </pivotArea>
    </format>
    <format dxfId="15">
      <pivotArea outline="0" fieldPosition="0">
        <references count="1">
          <reference field="4294967294" count="1">
            <x v="3"/>
          </reference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1"/>
          </reference>
        </references>
      </pivotArea>
    </format>
    <format dxfId="12">
      <pivotArea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3"/>
          </reference>
        </references>
      </pivotArea>
    </format>
    <format dxfId="10">
      <pivotArea outline="0" collapsedLevelsAreSubtotals="1" fieldPosition="0"/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7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16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chartFormat>
    <chartFormat chart="29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9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9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8"/>
          </reference>
        </references>
      </pivotArea>
    </chartFormat>
    <chartFormat chart="2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9" format="15">
      <pivotArea type="data" outline="0" fieldPosition="0">
        <references count="2">
          <reference field="4294967294" count="1" selected="0">
            <x v="3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x="1"/>
        <item x="2"/>
        <item h="1" m="1" x="7"/>
        <item h="1" m="1" x="8"/>
        <item x="3"/>
        <item h="1" m="1" x="6"/>
        <item h="1" x="0"/>
        <item h="1" x="4"/>
        <item h="1"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1"/>
    </i>
    <i>
      <x v="2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1">
    <format dxfId="5">
      <pivotArea outline="0" collapsedLevelsAreSubtotals="1" fieldPosition="0"/>
    </format>
  </formats>
  <chartFormats count="29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30" format="11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30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30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30" format="18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30" format="20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30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22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4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A3:D4" firstHeaderRow="0" firstDataRow="1" firstDataCol="0" rowPageCount="1" colPageCount="1"/>
  <pivotFields count="8">
    <pivotField subtotalTop="0" showAll="0"/>
    <pivotField subtotalTop="0" showAll="0"/>
    <pivotField axis="axisPage" subtotalTop="0" multipleItemSelectionAllowed="1" showAll="0">
      <items count="26">
        <item h="1" x="12"/>
        <item h="1" x="7"/>
        <item h="1" x="20"/>
        <item h="1" x="24"/>
        <item h="1" x="21"/>
        <item h="1" x="13"/>
        <item h="1" x="6"/>
        <item h="1" x="2"/>
        <item h="1" x="18"/>
        <item h="1" x="0"/>
        <item h="1" x="10"/>
        <item h="1" x="3"/>
        <item h="1" x="14"/>
        <item h="1" x="9"/>
        <item h="1" x="11"/>
        <item h="1" x="4"/>
        <item h="1" x="5"/>
        <item h="1" x="16"/>
        <item h="1" x="22"/>
        <item h="1" x="1"/>
        <item h="1" x="17"/>
        <item h="1" x="15"/>
        <item h="1" x="23"/>
        <item x="19"/>
        <item h="1" x="8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1 APROPIACION_x000a_ VIGENTE" fld="3" baseField="0" baseItem="0"/>
    <dataField name="2 COMPROMISOS_x000a_ ACUMULADOS" fld="5" baseField="0" baseItem="0"/>
    <dataField name="3 OBLIGACIONES_x000a_ ACUMULADAS" fld="6" baseField="0" baseItem="0" numFmtId="166"/>
    <dataField name=" PAGOS_x000a_ ACUMULADOS" fld="7" baseField="0" baseItem="0" numFmtId="166"/>
  </dataFields>
  <formats count="5">
    <format dxfId="4">
      <pivotArea collapsedLevelsAreSubtotals="1" fieldPosition="0">
        <references count="1">
          <reference field="2" count="0"/>
        </references>
      </pivotArea>
    </format>
    <format dxfId="3">
      <pivotArea grandRow="1" outline="0" collapsedLevelsAreSubtotals="1" fieldPosition="0"/>
    </format>
    <format dxfId="2">
      <pivotArea collapsedLevelsAreSubtotals="1" fieldPosition="0">
        <references count="1">
          <reference field="2" count="0"/>
        </references>
      </pivotArea>
    </format>
    <format dxfId="1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chartFormats count="7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E10"/>
  <sheetViews>
    <sheetView showGridLines="0" showRowColHeaders="0" workbookViewId="0">
      <selection activeCell="A9" sqref="A9:B9"/>
    </sheetView>
  </sheetViews>
  <sheetFormatPr baseColWidth="10" defaultRowHeight="15" x14ac:dyDescent="0.25"/>
  <cols>
    <col min="1" max="1" width="31.28515625" bestFit="1" customWidth="1"/>
    <col min="2" max="2" width="23.7109375" bestFit="1" customWidth="1"/>
  </cols>
  <sheetData>
    <row r="6" spans="1:5" x14ac:dyDescent="0.25">
      <c r="A6" s="7" t="s">
        <v>8</v>
      </c>
      <c r="B6" t="s">
        <v>52</v>
      </c>
    </row>
    <row r="7" spans="1:5" x14ac:dyDescent="0.25">
      <c r="A7" s="2" t="s">
        <v>15</v>
      </c>
      <c r="B7" s="8">
        <v>73583.023604000002</v>
      </c>
    </row>
    <row r="8" spans="1:5" x14ac:dyDescent="0.25">
      <c r="A8" s="2" t="s">
        <v>16</v>
      </c>
      <c r="B8" s="8">
        <v>666693.52855000005</v>
      </c>
    </row>
    <row r="9" spans="1:5" x14ac:dyDescent="0.25">
      <c r="A9" s="2" t="s">
        <v>17</v>
      </c>
      <c r="B9" s="8">
        <v>1505964.091635</v>
      </c>
    </row>
    <row r="10" spans="1:5" x14ac:dyDescent="0.25">
      <c r="A10" s="2" t="s">
        <v>9</v>
      </c>
      <c r="B10" s="8">
        <v>2246240.6437889999</v>
      </c>
      <c r="E10" s="11" t="s">
        <v>58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9" sqref="A9:XFD23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28515625" style="1" bestFit="1" customWidth="1"/>
    <col min="6" max="6" width="29.5703125" style="1" bestFit="1" customWidth="1"/>
    <col min="7" max="7" width="22.5703125" style="1" bestFit="1" customWidth="1"/>
  </cols>
  <sheetData>
    <row r="1" spans="1:7" ht="30" x14ac:dyDescent="0.25">
      <c r="A1" s="4" t="s">
        <v>0</v>
      </c>
      <c r="B1" s="5" t="s">
        <v>1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</row>
    <row r="2" spans="1:7" x14ac:dyDescent="0.25">
      <c r="A2" s="4" t="s">
        <v>2</v>
      </c>
      <c r="B2" s="5" t="s">
        <v>15</v>
      </c>
      <c r="C2" s="6">
        <v>73583.023604000002</v>
      </c>
      <c r="D2" s="6">
        <v>55806.876618790004</v>
      </c>
      <c r="E2" s="6">
        <v>21118.269472790002</v>
      </c>
      <c r="F2" s="6">
        <v>14441.893876239999</v>
      </c>
      <c r="G2" s="6">
        <v>13612.52931724</v>
      </c>
    </row>
    <row r="3" spans="1:7" x14ac:dyDescent="0.25">
      <c r="A3" s="4">
        <v>1</v>
      </c>
      <c r="B3" s="5" t="s">
        <v>3</v>
      </c>
      <c r="C3" s="6">
        <v>53259.446191000003</v>
      </c>
      <c r="D3" s="6">
        <v>48048.993611999998</v>
      </c>
      <c r="E3" s="6">
        <v>14378.709013</v>
      </c>
      <c r="F3" s="6">
        <v>10928.168177</v>
      </c>
      <c r="G3" s="6">
        <v>10098.803618</v>
      </c>
    </row>
    <row r="4" spans="1:7" x14ac:dyDescent="0.25">
      <c r="A4" s="4">
        <v>2</v>
      </c>
      <c r="B4" s="5" t="s">
        <v>4</v>
      </c>
      <c r="C4" s="6">
        <v>8584.1749099999997</v>
      </c>
      <c r="D4" s="6">
        <v>5791.9176787899996</v>
      </c>
      <c r="E4" s="6">
        <v>4773.5951317899999</v>
      </c>
      <c r="F4" s="6">
        <v>2747.7603712399996</v>
      </c>
      <c r="G4" s="6">
        <v>2747.7603712399996</v>
      </c>
    </row>
    <row r="5" spans="1:7" x14ac:dyDescent="0.25">
      <c r="A5" s="4">
        <v>3</v>
      </c>
      <c r="B5" s="5" t="s">
        <v>5</v>
      </c>
      <c r="C5" s="6">
        <v>11739.402502999999</v>
      </c>
      <c r="D5" s="6">
        <v>1965.965328</v>
      </c>
      <c r="E5" s="6">
        <v>1965.965328</v>
      </c>
      <c r="F5" s="6">
        <v>765.965328</v>
      </c>
      <c r="G5" s="6">
        <v>765.965328</v>
      </c>
    </row>
    <row r="6" spans="1:7" x14ac:dyDescent="0.25">
      <c r="A6" s="4" t="s">
        <v>6</v>
      </c>
      <c r="B6" s="5" t="s">
        <v>16</v>
      </c>
      <c r="C6" s="6">
        <v>666693.52855000005</v>
      </c>
      <c r="D6" s="6">
        <v>168646.16812399999</v>
      </c>
      <c r="E6" s="6">
        <v>168646.16812399999</v>
      </c>
      <c r="F6" s="6">
        <v>168646.16812399999</v>
      </c>
      <c r="G6" s="6">
        <v>168646.16812399999</v>
      </c>
    </row>
    <row r="7" spans="1:7" x14ac:dyDescent="0.25">
      <c r="A7" s="4" t="s">
        <v>7</v>
      </c>
      <c r="B7" s="5" t="s">
        <v>17</v>
      </c>
      <c r="C7" s="6">
        <v>1505964.091635</v>
      </c>
      <c r="D7" s="6">
        <v>1271889.69939778</v>
      </c>
      <c r="E7" s="6">
        <v>1263814.1609303399</v>
      </c>
      <c r="F7" s="6">
        <v>4695.2784629500002</v>
      </c>
      <c r="G7" s="6">
        <v>4695.2784629500002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I10"/>
  <sheetViews>
    <sheetView showGridLines="0" showRowColHeaders="0" topLeftCell="A4" workbookViewId="0">
      <selection activeCell="N9" sqref="N8:N9"/>
    </sheetView>
  </sheetViews>
  <sheetFormatPr baseColWidth="10" defaultRowHeight="15" x14ac:dyDescent="0.25"/>
  <cols>
    <col min="1" max="1" width="31.28515625" bestFit="1" customWidth="1"/>
    <col min="2" max="2" width="21.85546875" bestFit="1" customWidth="1"/>
    <col min="3" max="3" width="15.42578125" bestFit="1" customWidth="1"/>
    <col min="4" max="4" width="14.7109375" bestFit="1" customWidth="1"/>
    <col min="5" max="5" width="9" bestFit="1" customWidth="1"/>
  </cols>
  <sheetData>
    <row r="6" spans="1:9" x14ac:dyDescent="0.25">
      <c r="A6" s="7" t="s">
        <v>8</v>
      </c>
      <c r="B6" t="s">
        <v>59</v>
      </c>
      <c r="C6" t="s">
        <v>55</v>
      </c>
      <c r="D6" t="s">
        <v>56</v>
      </c>
      <c r="E6" t="s">
        <v>57</v>
      </c>
    </row>
    <row r="7" spans="1:9" x14ac:dyDescent="0.25">
      <c r="A7" s="2" t="s">
        <v>15</v>
      </c>
      <c r="B7" s="8">
        <v>73583.023604000002</v>
      </c>
      <c r="C7" s="8">
        <v>21118.269472790002</v>
      </c>
      <c r="D7" s="8">
        <v>14441.893876239999</v>
      </c>
      <c r="E7" s="8">
        <v>13612.52931724</v>
      </c>
    </row>
    <row r="8" spans="1:9" x14ac:dyDescent="0.25">
      <c r="A8" s="2" t="s">
        <v>16</v>
      </c>
      <c r="B8" s="8">
        <v>666693.52855000005</v>
      </c>
      <c r="C8" s="8">
        <v>168646.16812399999</v>
      </c>
      <c r="D8" s="8">
        <v>168646.16812399999</v>
      </c>
      <c r="E8" s="8">
        <v>168646.16812399999</v>
      </c>
    </row>
    <row r="9" spans="1:9" x14ac:dyDescent="0.25">
      <c r="A9" s="2" t="s">
        <v>17</v>
      </c>
      <c r="B9" s="8">
        <v>1505964.091635</v>
      </c>
      <c r="C9" s="8">
        <v>1263814.1609303399</v>
      </c>
      <c r="D9" s="8">
        <v>4695.2784629500002</v>
      </c>
      <c r="E9" s="8">
        <v>4695.2784629500002</v>
      </c>
    </row>
    <row r="10" spans="1:9" x14ac:dyDescent="0.25">
      <c r="A10" s="2" t="s">
        <v>9</v>
      </c>
      <c r="B10" s="8">
        <v>2246240.6437889999</v>
      </c>
      <c r="C10" s="8">
        <v>1453578.59852713</v>
      </c>
      <c r="D10" s="8">
        <v>187783.34046318999</v>
      </c>
      <c r="E10" s="8">
        <v>186953.97590418998</v>
      </c>
      <c r="G10" s="11"/>
      <c r="I10" s="11" t="s">
        <v>58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47" sqref="C47"/>
    </sheetView>
  </sheetViews>
  <sheetFormatPr baseColWidth="10" defaultRowHeight="15" x14ac:dyDescent="0.25"/>
  <cols>
    <col min="1" max="1" width="28.7109375" bestFit="1" customWidth="1"/>
    <col min="3" max="3" width="94.42578125" customWidth="1"/>
    <col min="4" max="6" width="16.28515625" style="1" bestFit="1" customWidth="1"/>
    <col min="7" max="8" width="14.140625" style="1" bestFit="1" customWidth="1"/>
  </cols>
  <sheetData>
    <row r="1" spans="1:8" ht="45" x14ac:dyDescent="0.25">
      <c r="A1" s="5" t="s">
        <v>0</v>
      </c>
      <c r="B1" s="5" t="s">
        <v>45</v>
      </c>
      <c r="C1" s="5" t="s">
        <v>1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46</v>
      </c>
    </row>
    <row r="2" spans="1:8" x14ac:dyDescent="0.25">
      <c r="A2" s="5">
        <v>240106002</v>
      </c>
      <c r="B2" s="5">
        <v>10</v>
      </c>
      <c r="C2" s="5" t="s">
        <v>20</v>
      </c>
      <c r="D2" s="6">
        <v>5000</v>
      </c>
      <c r="E2" s="6">
        <v>5000</v>
      </c>
      <c r="F2" s="6">
        <v>5000</v>
      </c>
      <c r="G2" s="6">
        <v>0</v>
      </c>
      <c r="H2" s="6">
        <v>0</v>
      </c>
    </row>
    <row r="3" spans="1:8" x14ac:dyDescent="0.25">
      <c r="A3" s="5">
        <v>240106003</v>
      </c>
      <c r="B3" s="5">
        <v>10</v>
      </c>
      <c r="C3" s="5" t="s">
        <v>21</v>
      </c>
      <c r="D3" s="6">
        <v>38623.567574000001</v>
      </c>
      <c r="E3" s="6">
        <v>36897.553256779996</v>
      </c>
      <c r="F3" s="6">
        <v>36865.838979339998</v>
      </c>
      <c r="G3" s="6">
        <v>0</v>
      </c>
      <c r="H3" s="6">
        <v>0</v>
      </c>
    </row>
    <row r="4" spans="1:8" x14ac:dyDescent="0.25">
      <c r="A4" s="5">
        <v>240106003</v>
      </c>
      <c r="B4" s="5">
        <v>11</v>
      </c>
      <c r="C4" s="5" t="s">
        <v>21</v>
      </c>
      <c r="D4" s="6">
        <v>10500</v>
      </c>
      <c r="E4" s="6">
        <v>2099</v>
      </c>
      <c r="F4" s="6">
        <v>0</v>
      </c>
      <c r="G4" s="6">
        <v>0</v>
      </c>
      <c r="H4" s="6">
        <v>0</v>
      </c>
    </row>
    <row r="5" spans="1:8" x14ac:dyDescent="0.25">
      <c r="A5" s="5">
        <v>240106003</v>
      </c>
      <c r="B5" s="5">
        <v>20</v>
      </c>
      <c r="C5" s="5" t="s">
        <v>21</v>
      </c>
      <c r="D5" s="6">
        <v>1236.952</v>
      </c>
      <c r="E5" s="6">
        <v>1231.657498</v>
      </c>
      <c r="F5" s="6">
        <v>1231.657498</v>
      </c>
      <c r="G5" s="6">
        <v>0</v>
      </c>
      <c r="H5" s="6">
        <v>0</v>
      </c>
    </row>
    <row r="6" spans="1:8" x14ac:dyDescent="0.25">
      <c r="A6" s="5">
        <v>240106004</v>
      </c>
      <c r="B6" s="5">
        <v>10</v>
      </c>
      <c r="C6" s="5" t="s">
        <v>22</v>
      </c>
      <c r="D6" s="6">
        <v>2361.3420599999999</v>
      </c>
      <c r="E6" s="6">
        <v>2361.3420599999999</v>
      </c>
      <c r="F6" s="6">
        <v>2361.3420599999999</v>
      </c>
      <c r="G6" s="6">
        <v>0</v>
      </c>
      <c r="H6" s="6">
        <v>0</v>
      </c>
    </row>
    <row r="7" spans="1:8" x14ac:dyDescent="0.25">
      <c r="A7" s="5">
        <v>240106005</v>
      </c>
      <c r="B7" s="5">
        <v>10</v>
      </c>
      <c r="C7" s="5" t="s">
        <v>23</v>
      </c>
      <c r="D7" s="6">
        <v>179597.70946799999</v>
      </c>
      <c r="E7" s="6">
        <v>179597.70946799999</v>
      </c>
      <c r="F7" s="6">
        <v>179597.70946799999</v>
      </c>
      <c r="G7" s="6">
        <v>0</v>
      </c>
      <c r="H7" s="6">
        <v>0</v>
      </c>
    </row>
    <row r="8" spans="1:8" x14ac:dyDescent="0.25">
      <c r="A8" s="5">
        <v>240106006</v>
      </c>
      <c r="B8" s="5">
        <v>10</v>
      </c>
      <c r="C8" s="5" t="s">
        <v>24</v>
      </c>
      <c r="D8" s="6">
        <v>110755.182462</v>
      </c>
      <c r="E8" s="6">
        <v>110755.182462</v>
      </c>
      <c r="F8" s="6">
        <v>110755.182462</v>
      </c>
      <c r="G8" s="6">
        <v>0</v>
      </c>
      <c r="H8" s="6">
        <v>0</v>
      </c>
    </row>
    <row r="9" spans="1:8" x14ac:dyDescent="0.25">
      <c r="A9" s="5">
        <v>240106007</v>
      </c>
      <c r="B9" s="5">
        <v>10</v>
      </c>
      <c r="C9" s="5" t="s">
        <v>25</v>
      </c>
      <c r="D9" s="6">
        <v>47858.530961999997</v>
      </c>
      <c r="E9" s="6">
        <v>47858.530961999997</v>
      </c>
      <c r="F9" s="6">
        <v>47858.530961999997</v>
      </c>
      <c r="G9" s="6">
        <v>0</v>
      </c>
      <c r="H9" s="6">
        <v>0</v>
      </c>
    </row>
    <row r="10" spans="1:8" x14ac:dyDescent="0.25">
      <c r="A10" s="5">
        <v>240106008</v>
      </c>
      <c r="B10" s="5">
        <v>10</v>
      </c>
      <c r="C10" s="5" t="s">
        <v>47</v>
      </c>
      <c r="D10" s="6">
        <v>10125.416669</v>
      </c>
      <c r="E10" s="6">
        <v>10125.416669</v>
      </c>
      <c r="F10" s="6">
        <v>10125.416669</v>
      </c>
      <c r="G10" s="6">
        <v>0</v>
      </c>
      <c r="H10" s="6">
        <v>0</v>
      </c>
    </row>
    <row r="11" spans="1:8" x14ac:dyDescent="0.25">
      <c r="A11" s="5">
        <v>240106009</v>
      </c>
      <c r="B11" s="5">
        <v>11</v>
      </c>
      <c r="C11" s="5" t="s">
        <v>27</v>
      </c>
      <c r="D11" s="6">
        <v>138954.184228</v>
      </c>
      <c r="E11" s="6">
        <v>138954.184228</v>
      </c>
      <c r="F11" s="6">
        <v>138954.184228</v>
      </c>
      <c r="G11" s="6">
        <v>0</v>
      </c>
      <c r="H11" s="6">
        <v>0</v>
      </c>
    </row>
    <row r="12" spans="1:8" x14ac:dyDescent="0.25">
      <c r="A12" s="5">
        <v>2401060010</v>
      </c>
      <c r="B12" s="5">
        <v>11</v>
      </c>
      <c r="C12" s="5" t="s">
        <v>28</v>
      </c>
      <c r="D12" s="6">
        <v>212606.90446200001</v>
      </c>
      <c r="E12" s="6">
        <v>212606.90446200001</v>
      </c>
      <c r="F12" s="6">
        <v>212606.90446200001</v>
      </c>
      <c r="G12" s="6">
        <v>0</v>
      </c>
      <c r="H12" s="6">
        <v>0</v>
      </c>
    </row>
    <row r="13" spans="1:8" x14ac:dyDescent="0.25">
      <c r="A13" s="5">
        <v>2401060011</v>
      </c>
      <c r="B13" s="5">
        <v>10</v>
      </c>
      <c r="C13" s="5" t="s">
        <v>29</v>
      </c>
      <c r="D13" s="6">
        <v>33978.918312000002</v>
      </c>
      <c r="E13" s="6">
        <v>33978.918312000002</v>
      </c>
      <c r="F13" s="6">
        <v>33978.918312000002</v>
      </c>
      <c r="G13" s="6">
        <v>0</v>
      </c>
      <c r="H13" s="6">
        <v>0</v>
      </c>
    </row>
    <row r="14" spans="1:8" x14ac:dyDescent="0.25">
      <c r="A14" s="5">
        <v>2401060011</v>
      </c>
      <c r="B14" s="5">
        <v>11</v>
      </c>
      <c r="C14" s="5" t="s">
        <v>29</v>
      </c>
      <c r="D14" s="6">
        <v>53538.055370000002</v>
      </c>
      <c r="E14" s="6">
        <v>53538.055370000002</v>
      </c>
      <c r="F14" s="6">
        <v>53538.055370000002</v>
      </c>
      <c r="G14" s="6">
        <v>0</v>
      </c>
      <c r="H14" s="6">
        <v>0</v>
      </c>
    </row>
    <row r="15" spans="1:8" x14ac:dyDescent="0.25">
      <c r="A15" s="5">
        <v>2401060012</v>
      </c>
      <c r="B15" s="5">
        <v>11</v>
      </c>
      <c r="C15" s="5" t="s">
        <v>30</v>
      </c>
      <c r="D15" s="6">
        <v>125048.722958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25">
      <c r="A16" s="5">
        <v>2401060015</v>
      </c>
      <c r="B16" s="5">
        <v>10</v>
      </c>
      <c r="C16" s="5" t="s">
        <v>31</v>
      </c>
      <c r="D16" s="6">
        <v>63211.773696999997</v>
      </c>
      <c r="E16" s="6">
        <v>63211.773696999997</v>
      </c>
      <c r="F16" s="6">
        <v>63211.773696999997</v>
      </c>
      <c r="G16" s="6">
        <v>0</v>
      </c>
      <c r="H16" s="6">
        <v>0</v>
      </c>
    </row>
    <row r="17" spans="1:8" x14ac:dyDescent="0.25">
      <c r="A17" s="5">
        <v>2401060016</v>
      </c>
      <c r="B17" s="5">
        <v>10</v>
      </c>
      <c r="C17" s="5" t="s">
        <v>34</v>
      </c>
      <c r="D17" s="6">
        <v>96414.711091999998</v>
      </c>
      <c r="E17" s="6">
        <v>96414.711091999998</v>
      </c>
      <c r="F17" s="6">
        <v>96414.711091999998</v>
      </c>
      <c r="G17" s="6">
        <v>0</v>
      </c>
      <c r="H17" s="6">
        <v>0</v>
      </c>
    </row>
    <row r="18" spans="1:8" x14ac:dyDescent="0.25">
      <c r="A18" s="5">
        <v>2401060017</v>
      </c>
      <c r="B18" s="5">
        <v>10</v>
      </c>
      <c r="C18" s="5" t="s">
        <v>35</v>
      </c>
      <c r="D18" s="6">
        <v>44822.399835999997</v>
      </c>
      <c r="E18" s="6">
        <v>44822.399835999997</v>
      </c>
      <c r="F18" s="6">
        <v>44822.399835999997</v>
      </c>
      <c r="G18" s="6">
        <v>0</v>
      </c>
      <c r="H18" s="6">
        <v>0</v>
      </c>
    </row>
    <row r="19" spans="1:8" x14ac:dyDescent="0.25">
      <c r="A19" s="5">
        <v>2401060018</v>
      </c>
      <c r="B19" s="5">
        <v>10</v>
      </c>
      <c r="C19" s="5" t="s">
        <v>36</v>
      </c>
      <c r="D19" s="6">
        <v>19917.325961999999</v>
      </c>
      <c r="E19" s="6">
        <v>19917.325961999999</v>
      </c>
      <c r="F19" s="6">
        <v>19917.325961999999</v>
      </c>
      <c r="G19" s="6">
        <v>0</v>
      </c>
      <c r="H19" s="6">
        <v>0</v>
      </c>
    </row>
    <row r="20" spans="1:8" x14ac:dyDescent="0.25">
      <c r="A20" s="5">
        <v>2401060025</v>
      </c>
      <c r="B20" s="5">
        <v>10</v>
      </c>
      <c r="C20" s="5" t="s">
        <v>37</v>
      </c>
      <c r="D20" s="6">
        <v>35168.493659</v>
      </c>
      <c r="E20" s="6">
        <v>35168.493659</v>
      </c>
      <c r="F20" s="6">
        <v>35168.493659</v>
      </c>
      <c r="G20" s="6">
        <v>0</v>
      </c>
      <c r="H20" s="6">
        <v>0</v>
      </c>
    </row>
    <row r="21" spans="1:8" x14ac:dyDescent="0.25">
      <c r="A21" s="5">
        <v>2401060026</v>
      </c>
      <c r="B21" s="5">
        <v>10</v>
      </c>
      <c r="C21" s="5" t="s">
        <v>32</v>
      </c>
      <c r="D21" s="6">
        <v>23977.095421999999</v>
      </c>
      <c r="E21" s="6">
        <v>23977.095421999999</v>
      </c>
      <c r="F21" s="6">
        <v>23977.095421999999</v>
      </c>
      <c r="G21" s="6">
        <v>0</v>
      </c>
      <c r="H21" s="6">
        <v>0</v>
      </c>
    </row>
    <row r="22" spans="1:8" x14ac:dyDescent="0.25">
      <c r="A22" s="5">
        <v>240160031</v>
      </c>
      <c r="B22" s="5">
        <v>20</v>
      </c>
      <c r="C22" s="5" t="s">
        <v>38</v>
      </c>
      <c r="D22" s="6">
        <v>38046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5">
        <v>2401060032</v>
      </c>
      <c r="B23" s="5">
        <v>10</v>
      </c>
      <c r="C23" s="5" t="s">
        <v>39</v>
      </c>
      <c r="D23" s="6">
        <v>13016.958191</v>
      </c>
      <c r="E23" s="6">
        <v>13016.958191</v>
      </c>
      <c r="F23" s="6">
        <v>13016.958191</v>
      </c>
      <c r="G23" s="6">
        <v>0</v>
      </c>
      <c r="H23" s="6">
        <v>0</v>
      </c>
    </row>
    <row r="24" spans="1:8" x14ac:dyDescent="0.25">
      <c r="A24" s="5">
        <v>240406001</v>
      </c>
      <c r="B24" s="5">
        <v>11</v>
      </c>
      <c r="C24" s="5" t="s">
        <v>40</v>
      </c>
      <c r="D24" s="6">
        <v>41383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5">
        <v>240406001</v>
      </c>
      <c r="B25" s="5">
        <v>20</v>
      </c>
      <c r="C25" s="5" t="s">
        <v>40</v>
      </c>
      <c r="D25" s="6">
        <v>102450.689253</v>
      </c>
      <c r="E25" s="6">
        <v>92371.881586999996</v>
      </c>
      <c r="F25" s="6">
        <v>91967.975359999997</v>
      </c>
      <c r="G25" s="6">
        <v>2.481563</v>
      </c>
      <c r="H25" s="6">
        <v>2.481563</v>
      </c>
    </row>
    <row r="26" spans="1:8" x14ac:dyDescent="0.25">
      <c r="A26" s="5">
        <v>240506001</v>
      </c>
      <c r="B26" s="5">
        <v>20</v>
      </c>
      <c r="C26" s="5" t="s">
        <v>41</v>
      </c>
      <c r="D26" s="6">
        <v>1872</v>
      </c>
      <c r="E26" s="6">
        <v>999.09032100000002</v>
      </c>
      <c r="F26" s="6">
        <v>920.96612100000004</v>
      </c>
      <c r="G26" s="6">
        <v>88.263754109999994</v>
      </c>
      <c r="H26" s="6">
        <v>88.263754109999994</v>
      </c>
    </row>
    <row r="27" spans="1:8" x14ac:dyDescent="0.25">
      <c r="A27" s="5">
        <v>249906001</v>
      </c>
      <c r="B27" s="5">
        <v>20</v>
      </c>
      <c r="C27" s="5" t="s">
        <v>33</v>
      </c>
      <c r="D27" s="6">
        <v>7072.7827740000002</v>
      </c>
      <c r="E27" s="6">
        <v>6815.5227640000003</v>
      </c>
      <c r="F27" s="6">
        <v>6524.7366929999998</v>
      </c>
      <c r="G27" s="6">
        <v>601.27654099999995</v>
      </c>
      <c r="H27" s="6">
        <v>601.27654099999995</v>
      </c>
    </row>
    <row r="28" spans="1:8" x14ac:dyDescent="0.25">
      <c r="A28" s="5">
        <v>249906001</v>
      </c>
      <c r="B28" s="5">
        <v>21</v>
      </c>
      <c r="C28" s="5" t="s">
        <v>33</v>
      </c>
      <c r="D28" s="6">
        <v>17400</v>
      </c>
      <c r="E28" s="6">
        <v>16349.024176000001</v>
      </c>
      <c r="F28" s="6">
        <v>16349.024176000001</v>
      </c>
      <c r="G28" s="6">
        <v>151.012216</v>
      </c>
      <c r="H28" s="6">
        <v>151.012216</v>
      </c>
    </row>
    <row r="29" spans="1:8" x14ac:dyDescent="0.25">
      <c r="A29" s="5">
        <v>249906002</v>
      </c>
      <c r="B29" s="5">
        <v>20</v>
      </c>
      <c r="C29" s="5" t="s">
        <v>42</v>
      </c>
      <c r="D29" s="6">
        <v>150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A30" s="5">
        <v>249906003</v>
      </c>
      <c r="B30" s="5">
        <v>21</v>
      </c>
      <c r="C30" s="5" t="s">
        <v>43</v>
      </c>
      <c r="D30" s="6">
        <v>5772.0387000000001</v>
      </c>
      <c r="E30" s="6">
        <v>3873.5353540000001</v>
      </c>
      <c r="F30" s="6">
        <v>1473.4589020000001</v>
      </c>
      <c r="G30" s="6">
        <v>291.90934499999997</v>
      </c>
      <c r="H30" s="6">
        <v>291.90934499999997</v>
      </c>
    </row>
    <row r="31" spans="1:8" x14ac:dyDescent="0.25">
      <c r="A31" s="5">
        <v>249906004</v>
      </c>
      <c r="B31" s="5">
        <v>20</v>
      </c>
      <c r="C31" s="5" t="s">
        <v>44</v>
      </c>
      <c r="D31" s="6">
        <v>25103.336523999998</v>
      </c>
      <c r="E31" s="6">
        <v>19947.432589</v>
      </c>
      <c r="F31" s="6">
        <v>17175.501348999998</v>
      </c>
      <c r="G31" s="6">
        <v>3560.3350438400003</v>
      </c>
      <c r="H31" s="6">
        <v>3560.3350438400003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1" sqref="B1:B30"/>
    </sheetView>
  </sheetViews>
  <sheetFormatPr baseColWidth="10" defaultRowHeight="15" x14ac:dyDescent="0.25"/>
  <cols>
    <col min="2" max="2" width="98.140625" bestFit="1" customWidth="1"/>
  </cols>
  <sheetData>
    <row r="1" spans="1:2" x14ac:dyDescent="0.25">
      <c r="A1">
        <v>240106002</v>
      </c>
      <c r="B1" t="s">
        <v>20</v>
      </c>
    </row>
    <row r="2" spans="1:2" x14ac:dyDescent="0.25">
      <c r="A2">
        <v>240106003</v>
      </c>
      <c r="B2" t="s">
        <v>21</v>
      </c>
    </row>
    <row r="3" spans="1:2" x14ac:dyDescent="0.25">
      <c r="A3">
        <v>240106003</v>
      </c>
      <c r="B3" t="s">
        <v>21</v>
      </c>
    </row>
    <row r="4" spans="1:2" x14ac:dyDescent="0.25">
      <c r="A4">
        <v>240106003</v>
      </c>
      <c r="B4" t="s">
        <v>21</v>
      </c>
    </row>
    <row r="5" spans="1:2" x14ac:dyDescent="0.25">
      <c r="A5">
        <v>240106004</v>
      </c>
      <c r="B5" t="s">
        <v>22</v>
      </c>
    </row>
    <row r="6" spans="1:2" x14ac:dyDescent="0.25">
      <c r="A6">
        <v>240106005</v>
      </c>
      <c r="B6" t="s">
        <v>23</v>
      </c>
    </row>
    <row r="7" spans="1:2" x14ac:dyDescent="0.25">
      <c r="A7">
        <v>240106006</v>
      </c>
      <c r="B7" t="s">
        <v>24</v>
      </c>
    </row>
    <row r="8" spans="1:2" x14ac:dyDescent="0.25">
      <c r="A8">
        <v>240106007</v>
      </c>
      <c r="B8" t="s">
        <v>25</v>
      </c>
    </row>
    <row r="9" spans="1:2" x14ac:dyDescent="0.25">
      <c r="A9">
        <v>240106008</v>
      </c>
      <c r="B9" t="s">
        <v>26</v>
      </c>
    </row>
    <row r="10" spans="1:2" x14ac:dyDescent="0.25">
      <c r="A10">
        <v>240106009</v>
      </c>
      <c r="B10" t="s">
        <v>27</v>
      </c>
    </row>
    <row r="11" spans="1:2" x14ac:dyDescent="0.25">
      <c r="A11">
        <v>2401060010</v>
      </c>
      <c r="B11" t="s">
        <v>28</v>
      </c>
    </row>
    <row r="12" spans="1:2" x14ac:dyDescent="0.25">
      <c r="A12">
        <v>2401060011</v>
      </c>
      <c r="B12" t="s">
        <v>29</v>
      </c>
    </row>
    <row r="13" spans="1:2" x14ac:dyDescent="0.25">
      <c r="A13">
        <v>2401060011</v>
      </c>
      <c r="B13" t="s">
        <v>29</v>
      </c>
    </row>
    <row r="14" spans="1:2" x14ac:dyDescent="0.25">
      <c r="A14">
        <v>2401060012</v>
      </c>
      <c r="B14" t="s">
        <v>30</v>
      </c>
    </row>
    <row r="15" spans="1:2" x14ac:dyDescent="0.25">
      <c r="A15">
        <v>2401060015</v>
      </c>
      <c r="B15" t="s">
        <v>31</v>
      </c>
    </row>
    <row r="16" spans="1:2" x14ac:dyDescent="0.25">
      <c r="A16">
        <v>2401060016</v>
      </c>
      <c r="B16" t="s">
        <v>34</v>
      </c>
    </row>
    <row r="17" spans="1:2" x14ac:dyDescent="0.25">
      <c r="A17">
        <v>2401060017</v>
      </c>
      <c r="B17" t="s">
        <v>35</v>
      </c>
    </row>
    <row r="18" spans="1:2" x14ac:dyDescent="0.25">
      <c r="A18">
        <v>2401060018</v>
      </c>
      <c r="B18" t="s">
        <v>36</v>
      </c>
    </row>
    <row r="19" spans="1:2" x14ac:dyDescent="0.25">
      <c r="A19">
        <v>2401060025</v>
      </c>
      <c r="B19" t="s">
        <v>37</v>
      </c>
    </row>
    <row r="20" spans="1:2" x14ac:dyDescent="0.25">
      <c r="A20">
        <v>2401060026</v>
      </c>
      <c r="B20" t="s">
        <v>32</v>
      </c>
    </row>
    <row r="21" spans="1:2" x14ac:dyDescent="0.25">
      <c r="A21">
        <v>240160031</v>
      </c>
      <c r="B21" t="s">
        <v>38</v>
      </c>
    </row>
    <row r="22" spans="1:2" x14ac:dyDescent="0.25">
      <c r="A22">
        <v>2401060032</v>
      </c>
      <c r="B22" t="s">
        <v>39</v>
      </c>
    </row>
    <row r="23" spans="1:2" x14ac:dyDescent="0.25">
      <c r="A23">
        <v>240406001</v>
      </c>
      <c r="B23" t="s">
        <v>40</v>
      </c>
    </row>
    <row r="24" spans="1:2" x14ac:dyDescent="0.25">
      <c r="A24">
        <v>240406001</v>
      </c>
      <c r="B24" t="s">
        <v>40</v>
      </c>
    </row>
    <row r="25" spans="1:2" x14ac:dyDescent="0.25">
      <c r="A25">
        <v>240506001</v>
      </c>
      <c r="B25" t="s">
        <v>41</v>
      </c>
    </row>
    <row r="26" spans="1:2" x14ac:dyDescent="0.25">
      <c r="A26">
        <v>249906001</v>
      </c>
      <c r="B26" t="s">
        <v>33</v>
      </c>
    </row>
    <row r="27" spans="1:2" x14ac:dyDescent="0.25">
      <c r="A27">
        <v>249906001</v>
      </c>
      <c r="B27" t="s">
        <v>33</v>
      </c>
    </row>
    <row r="28" spans="1:2" x14ac:dyDescent="0.25">
      <c r="A28">
        <v>249906002</v>
      </c>
      <c r="B28" t="s">
        <v>42</v>
      </c>
    </row>
    <row r="29" spans="1:2" x14ac:dyDescent="0.25">
      <c r="A29">
        <v>249906003</v>
      </c>
      <c r="B29" t="s">
        <v>43</v>
      </c>
    </row>
    <row r="30" spans="1:2" x14ac:dyDescent="0.25">
      <c r="A30">
        <v>249906004</v>
      </c>
      <c r="B30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F42"/>
  <sheetViews>
    <sheetView showGridLines="0" showRowColHeaders="0" tabSelected="1" topLeftCell="A10" workbookViewId="0">
      <selection activeCell="E7" sqref="E7"/>
    </sheetView>
  </sheetViews>
  <sheetFormatPr baseColWidth="10" defaultRowHeight="15" x14ac:dyDescent="0.25"/>
  <cols>
    <col min="1" max="1" width="28.140625" bestFit="1" customWidth="1"/>
    <col min="2" max="2" width="31.28515625" bestFit="1" customWidth="1"/>
    <col min="3" max="3" width="30.42578125" bestFit="1" customWidth="1"/>
    <col min="4" max="4" width="29.5703125" bestFit="1" customWidth="1"/>
    <col min="5" max="5" width="22.5703125" bestFit="1" customWidth="1"/>
  </cols>
  <sheetData>
    <row r="6" spans="1:5" x14ac:dyDescent="0.25">
      <c r="A6" s="7" t="s">
        <v>8</v>
      </c>
      <c r="B6" t="s">
        <v>54</v>
      </c>
      <c r="C6" t="s">
        <v>18</v>
      </c>
      <c r="D6" t="s">
        <v>19</v>
      </c>
      <c r="E6" t="s">
        <v>53</v>
      </c>
    </row>
    <row r="7" spans="1:5" x14ac:dyDescent="0.25">
      <c r="A7" s="2" t="s">
        <v>3</v>
      </c>
      <c r="B7" s="8">
        <v>53259.446191000003</v>
      </c>
      <c r="C7" s="8">
        <v>14378.709013</v>
      </c>
      <c r="D7" s="8">
        <v>10928.168177</v>
      </c>
      <c r="E7" s="8">
        <v>10098.803618</v>
      </c>
    </row>
    <row r="8" spans="1:5" x14ac:dyDescent="0.25">
      <c r="A8" s="2" t="s">
        <v>4</v>
      </c>
      <c r="B8" s="8">
        <v>8584.1749099999997</v>
      </c>
      <c r="C8" s="8">
        <v>4773.5951317899999</v>
      </c>
      <c r="D8" s="8">
        <v>2747.7603712399996</v>
      </c>
      <c r="E8" s="8">
        <v>2747.7603712399996</v>
      </c>
    </row>
    <row r="9" spans="1:5" x14ac:dyDescent="0.25">
      <c r="A9" s="2" t="s">
        <v>5</v>
      </c>
      <c r="B9" s="8">
        <v>11739.402502999999</v>
      </c>
      <c r="C9" s="8">
        <v>1965.965328</v>
      </c>
      <c r="D9" s="8">
        <v>765.965328</v>
      </c>
      <c r="E9" s="8">
        <v>765.965328</v>
      </c>
    </row>
    <row r="10" spans="1:5" x14ac:dyDescent="0.25">
      <c r="A10" s="2" t="s">
        <v>9</v>
      </c>
      <c r="B10" s="8">
        <v>73583.023604000002</v>
      </c>
      <c r="C10" s="8">
        <v>21118.269472789998</v>
      </c>
      <c r="D10" s="8">
        <v>14441.893876239999</v>
      </c>
      <c r="E10" s="8">
        <v>13612.52931724</v>
      </c>
    </row>
    <row r="42" spans="6:6" x14ac:dyDescent="0.25">
      <c r="F42" s="11" t="s">
        <v>58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35"/>
  <sheetViews>
    <sheetView showGridLines="0" showRowColHeaders="0" workbookViewId="0">
      <selection activeCell="E6" sqref="E6"/>
    </sheetView>
  </sheetViews>
  <sheetFormatPr baseColWidth="10" defaultRowHeight="15" x14ac:dyDescent="0.25"/>
  <cols>
    <col min="1" max="1" width="24.5703125" bestFit="1" customWidth="1"/>
    <col min="2" max="2" width="51.42578125" bestFit="1" customWidth="1"/>
    <col min="3" max="3" width="30.5703125" bestFit="1" customWidth="1"/>
    <col min="4" max="4" width="22.5703125" bestFit="1" customWidth="1"/>
  </cols>
  <sheetData>
    <row r="1" spans="1:5" x14ac:dyDescent="0.25">
      <c r="A1" s="7" t="s">
        <v>1</v>
      </c>
      <c r="B1" t="s">
        <v>40</v>
      </c>
    </row>
    <row r="3" spans="1:5" x14ac:dyDescent="0.25">
      <c r="A3" t="s">
        <v>49</v>
      </c>
      <c r="B3" t="s">
        <v>48</v>
      </c>
      <c r="C3" t="s">
        <v>50</v>
      </c>
      <c r="D3" t="s">
        <v>53</v>
      </c>
    </row>
    <row r="4" spans="1:5" x14ac:dyDescent="0.25">
      <c r="A4" s="8">
        <v>143833.68925300002</v>
      </c>
      <c r="B4" s="8">
        <v>91967.975359999997</v>
      </c>
      <c r="C4" s="13">
        <v>2.481563</v>
      </c>
      <c r="D4" s="13">
        <v>2.481563</v>
      </c>
    </row>
    <row r="6" spans="1:5" ht="26.25" customHeight="1" x14ac:dyDescent="0.25">
      <c r="A6" s="10" t="s">
        <v>51</v>
      </c>
      <c r="E6" s="1"/>
    </row>
    <row r="9" spans="1:5" x14ac:dyDescent="0.25">
      <c r="C9" s="11" t="s">
        <v>58</v>
      </c>
    </row>
    <row r="33" spans="1:3" x14ac:dyDescent="0.25">
      <c r="A33" s="14" t="str">
        <f>+CONCATENATE("PROYECTO","  ",B1)</f>
        <v>PROYECTO  REHABILITACION DE VIAS FERREAS A NIVEL NACIONAL</v>
      </c>
      <c r="B33" s="14"/>
      <c r="C33" s="14"/>
    </row>
    <row r="34" spans="1:3" x14ac:dyDescent="0.25">
      <c r="A34" s="14"/>
      <c r="B34" s="14"/>
      <c r="C34" s="14"/>
    </row>
    <row r="35" spans="1:3" x14ac:dyDescent="0.25">
      <c r="C35" s="12"/>
    </row>
  </sheetData>
  <sheetProtection autoFilter="0" pivotTables="0"/>
  <mergeCells count="1">
    <mergeCell ref="A33:C34"/>
  </mergeCell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Participación Apropiación </vt:lpstr>
      <vt:lpstr>Resumen Eje Egreso</vt:lpstr>
      <vt:lpstr>APR VS RP  Y OBLIGACIÓN Y PAGO</vt:lpstr>
      <vt:lpstr>INVERSIÓN</vt:lpstr>
      <vt:lpstr>Nombre Proyectos Abreviados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Elsa Liliana Lievano Torres</cp:lastModifiedBy>
  <dcterms:created xsi:type="dcterms:W3CDTF">2018-03-13T13:24:17Z</dcterms:created>
  <dcterms:modified xsi:type="dcterms:W3CDTF">2018-04-16T22:07:36Z</dcterms:modified>
</cp:coreProperties>
</file>